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incomms-my.sharepoint.com/personal/jarek_incomms_onmicrosoft_com/Documents/.Oferta 2026/"/>
    </mc:Choice>
  </mc:AlternateContent>
  <xr:revisionPtr revIDLastSave="2" documentId="13_ncr:80000009_{8A69F7F6-3540-461C-8DE0-E52D3F54E8D6}" xr6:coauthVersionLast="47" xr6:coauthVersionMax="47" xr10:uidLastSave="{5C4D6685-123E-4107-BFA2-477131AE889D}"/>
  <bookViews>
    <workbookView xWindow="28680" yWindow="-135" windowWidth="29040" windowHeight="15840" tabRatio="500" xr2:uid="{A373B6A1-25A4-4ED6-A7D6-3B67243EDF7F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Arkusz1!$A$7:$BZ$1242</definedName>
    <definedName name="Excel_BuiltIn__FilterDatabase" localSheetId="0">Arkusz1!$A$7:$FY$1239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" i="1" l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60" i="1"/>
  <c r="T1239" i="1"/>
  <c r="T62" i="1"/>
  <c r="T61" i="1"/>
  <c r="T63" i="1"/>
  <c r="T1241" i="1" s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9" i="1"/>
  <c r="T90" i="1"/>
  <c r="T92" i="1"/>
  <c r="T93" i="1"/>
  <c r="T95" i="1"/>
  <c r="T96" i="1"/>
  <c r="T98" i="1"/>
  <c r="T99" i="1"/>
  <c r="T102" i="1"/>
  <c r="T104" i="1"/>
  <c r="T105" i="1"/>
  <c r="T106" i="1"/>
  <c r="T107" i="1"/>
  <c r="T108" i="1"/>
  <c r="T109" i="1"/>
  <c r="T111" i="1"/>
  <c r="T112" i="1"/>
  <c r="T113" i="1"/>
  <c r="T114" i="1"/>
  <c r="T115" i="1"/>
  <c r="T116" i="1"/>
  <c r="T117" i="1"/>
  <c r="T118" i="1"/>
  <c r="T119" i="1"/>
  <c r="T120" i="1"/>
  <c r="T122" i="1"/>
  <c r="T123" i="1"/>
  <c r="T124" i="1"/>
  <c r="T125" i="1"/>
  <c r="T127" i="1"/>
  <c r="T128" i="1"/>
  <c r="T130" i="1"/>
  <c r="T131" i="1"/>
  <c r="T133" i="1"/>
  <c r="T134" i="1"/>
  <c r="T135" i="1"/>
  <c r="T136" i="1"/>
  <c r="T137" i="1"/>
  <c r="T138" i="1"/>
  <c r="T140" i="1"/>
  <c r="T141" i="1"/>
  <c r="T142" i="1"/>
  <c r="T143" i="1"/>
  <c r="T144" i="1"/>
  <c r="T145" i="1"/>
  <c r="T147" i="1"/>
  <c r="T148" i="1"/>
  <c r="T150" i="1"/>
  <c r="T151" i="1"/>
  <c r="T153" i="1"/>
  <c r="T154" i="1"/>
  <c r="T156" i="1"/>
  <c r="T157" i="1"/>
  <c r="T159" i="1"/>
  <c r="T160" i="1"/>
  <c r="T161" i="1"/>
  <c r="T162" i="1"/>
  <c r="T164" i="1"/>
  <c r="T171" i="1"/>
  <c r="T172" i="1"/>
  <c r="T174" i="1"/>
  <c r="T175" i="1"/>
  <c r="T176" i="1"/>
  <c r="T177" i="1"/>
  <c r="T179" i="1"/>
  <c r="T180" i="1"/>
  <c r="T182" i="1"/>
  <c r="T183" i="1"/>
  <c r="T185" i="1"/>
  <c r="T187" i="1"/>
  <c r="T188" i="1"/>
  <c r="T193" i="1"/>
  <c r="T194" i="1"/>
  <c r="T196" i="1"/>
  <c r="T197" i="1"/>
  <c r="T198" i="1"/>
  <c r="T199" i="1"/>
  <c r="T200" i="1"/>
  <c r="T201" i="1"/>
  <c r="T202" i="1"/>
  <c r="T204" i="1"/>
  <c r="T205" i="1"/>
  <c r="T206" i="1"/>
  <c r="T207" i="1"/>
  <c r="T208" i="1"/>
  <c r="T209" i="1"/>
  <c r="T210" i="1"/>
  <c r="T211" i="1"/>
  <c r="T212" i="1"/>
  <c r="T213" i="1"/>
  <c r="T216" i="1"/>
  <c r="T217" i="1"/>
  <c r="T218" i="1"/>
  <c r="T219" i="1"/>
  <c r="T220" i="1"/>
  <c r="T221" i="1"/>
  <c r="T222" i="1"/>
  <c r="T223" i="1"/>
  <c r="T224" i="1"/>
  <c r="T225" i="1"/>
  <c r="T228" i="1"/>
  <c r="T229" i="1"/>
  <c r="T230" i="1"/>
  <c r="T232" i="1"/>
  <c r="T233" i="1"/>
  <c r="T234" i="1"/>
  <c r="T235" i="1"/>
  <c r="T236" i="1"/>
  <c r="T237" i="1"/>
  <c r="T239" i="1"/>
  <c r="T240" i="1"/>
  <c r="T241" i="1"/>
  <c r="T242" i="1"/>
  <c r="T243" i="1"/>
  <c r="T244" i="1"/>
  <c r="T245" i="1"/>
  <c r="T246" i="1"/>
  <c r="T248" i="1"/>
  <c r="T249" i="1"/>
  <c r="T250" i="1"/>
  <c r="T251" i="1"/>
  <c r="T254" i="1"/>
  <c r="T255" i="1"/>
  <c r="T256" i="1"/>
  <c r="T257" i="1"/>
  <c r="T259" i="1"/>
  <c r="T260" i="1"/>
  <c r="T261" i="1"/>
  <c r="T263" i="1"/>
  <c r="T265" i="1"/>
  <c r="T266" i="1"/>
  <c r="T270" i="1"/>
  <c r="T271" i="1"/>
  <c r="T273" i="1"/>
  <c r="T274" i="1"/>
  <c r="T277" i="1"/>
  <c r="T278" i="1"/>
  <c r="T279" i="1"/>
  <c r="T280" i="1"/>
  <c r="T283" i="1"/>
  <c r="T285" i="1"/>
  <c r="T286" i="1"/>
  <c r="T287" i="1"/>
  <c r="T288" i="1"/>
  <c r="T289" i="1"/>
  <c r="T290" i="1"/>
  <c r="T291" i="1"/>
  <c r="T292" i="1"/>
  <c r="T293" i="1"/>
  <c r="T295" i="1"/>
  <c r="T297" i="1"/>
  <c r="T298" i="1"/>
  <c r="T299" i="1"/>
  <c r="T300" i="1"/>
  <c r="T301" i="1"/>
  <c r="T302" i="1"/>
  <c r="T304" i="1"/>
  <c r="T305" i="1"/>
  <c r="T306" i="1"/>
  <c r="T309" i="1"/>
  <c r="T310" i="1"/>
  <c r="T311" i="1"/>
  <c r="T312" i="1"/>
  <c r="T313" i="1"/>
  <c r="T314" i="1"/>
  <c r="T316" i="1"/>
  <c r="T317" i="1"/>
  <c r="T318" i="1"/>
  <c r="T319" i="1"/>
  <c r="T322" i="1"/>
  <c r="T323" i="1"/>
  <c r="T326" i="1"/>
  <c r="T327" i="1"/>
  <c r="T329" i="1"/>
  <c r="T330" i="1"/>
  <c r="T333" i="1"/>
  <c r="T339" i="1"/>
  <c r="T341" i="1"/>
  <c r="T342" i="1"/>
  <c r="T345" i="1"/>
  <c r="T346" i="1"/>
  <c r="T350" i="1"/>
  <c r="T351" i="1"/>
  <c r="T355" i="1"/>
  <c r="T356" i="1"/>
  <c r="T357" i="1"/>
  <c r="T358" i="1"/>
  <c r="T359" i="1"/>
  <c r="T361" i="1"/>
  <c r="T362" i="1"/>
  <c r="T363" i="1"/>
  <c r="T366" i="1"/>
  <c r="T367" i="1"/>
  <c r="T369" i="1"/>
  <c r="T370" i="1"/>
  <c r="T371" i="1"/>
  <c r="T382" i="1"/>
  <c r="T383" i="1"/>
  <c r="T386" i="1"/>
  <c r="T387" i="1"/>
  <c r="T388" i="1"/>
  <c r="T389" i="1"/>
  <c r="T391" i="1"/>
  <c r="T392" i="1"/>
  <c r="T394" i="1"/>
  <c r="T395" i="1"/>
  <c r="T396" i="1"/>
  <c r="T403" i="1"/>
  <c r="T404" i="1"/>
  <c r="T407" i="1"/>
  <c r="T411" i="1"/>
  <c r="T412" i="1"/>
  <c r="T416" i="1"/>
  <c r="T444" i="1"/>
  <c r="T445" i="1"/>
  <c r="T446" i="1"/>
  <c r="T448" i="1"/>
  <c r="T449" i="1"/>
  <c r="T450" i="1"/>
  <c r="T451" i="1"/>
  <c r="T452" i="1"/>
  <c r="T453" i="1"/>
  <c r="T455" i="1"/>
  <c r="T456" i="1"/>
  <c r="T457" i="1"/>
  <c r="T458" i="1"/>
  <c r="T459" i="1"/>
  <c r="T460" i="1"/>
  <c r="T461" i="1"/>
  <c r="T462" i="1"/>
  <c r="T463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9" i="1"/>
  <c r="T480" i="1"/>
  <c r="T481" i="1"/>
  <c r="T482" i="1"/>
  <c r="T484" i="1"/>
  <c r="T485" i="1"/>
  <c r="T486" i="1"/>
  <c r="T501" i="1"/>
  <c r="T502" i="1"/>
  <c r="T503" i="1"/>
  <c r="T504" i="1"/>
  <c r="T505" i="1"/>
  <c r="T506" i="1"/>
  <c r="T507" i="1"/>
  <c r="T509" i="1"/>
  <c r="T510" i="1"/>
  <c r="T512" i="1"/>
  <c r="T513" i="1"/>
  <c r="T514" i="1"/>
  <c r="T515" i="1"/>
  <c r="T516" i="1"/>
  <c r="T517" i="1"/>
  <c r="T518" i="1"/>
  <c r="T520" i="1"/>
  <c r="T521" i="1"/>
  <c r="T523" i="1"/>
  <c r="T535" i="1"/>
  <c r="T536" i="1"/>
  <c r="T537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5" i="1"/>
  <c r="T557" i="1"/>
  <c r="T558" i="1"/>
  <c r="T559" i="1"/>
  <c r="T560" i="1"/>
  <c r="T561" i="1"/>
  <c r="T562" i="1"/>
  <c r="T563" i="1"/>
  <c r="T564" i="1"/>
  <c r="T565" i="1"/>
  <c r="T566" i="1"/>
  <c r="T568" i="1"/>
  <c r="T570" i="1"/>
  <c r="T572" i="1"/>
  <c r="T574" i="1"/>
  <c r="T575" i="1"/>
  <c r="T577" i="1"/>
  <c r="T578" i="1"/>
  <c r="T579" i="1"/>
  <c r="T582" i="1"/>
  <c r="T583" i="1"/>
  <c r="T586" i="1"/>
  <c r="T587" i="1"/>
  <c r="T588" i="1"/>
  <c r="T590" i="1"/>
  <c r="T593" i="1"/>
  <c r="T594" i="1"/>
  <c r="T595" i="1"/>
  <c r="T596" i="1"/>
  <c r="T597" i="1"/>
  <c r="T598" i="1"/>
  <c r="T599" i="1"/>
  <c r="T600" i="1"/>
  <c r="T601" i="1"/>
  <c r="T603" i="1"/>
  <c r="T604" i="1"/>
  <c r="T605" i="1"/>
  <c r="T606" i="1"/>
  <c r="T611" i="1"/>
  <c r="T612" i="1"/>
  <c r="T615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9" i="1"/>
  <c r="T640" i="1"/>
  <c r="T641" i="1"/>
  <c r="T643" i="1"/>
  <c r="T644" i="1"/>
  <c r="T647" i="1"/>
  <c r="T648" i="1"/>
  <c r="T649" i="1"/>
  <c r="T651" i="1"/>
  <c r="T652" i="1"/>
  <c r="T654" i="1"/>
  <c r="T656" i="1"/>
  <c r="T658" i="1"/>
  <c r="T659" i="1"/>
  <c r="T663" i="1"/>
  <c r="T664" i="1"/>
  <c r="T666" i="1"/>
  <c r="T667" i="1"/>
  <c r="T669" i="1"/>
  <c r="T670" i="1"/>
  <c r="T676" i="1"/>
  <c r="T677" i="1"/>
  <c r="T680" i="1"/>
  <c r="T681" i="1"/>
  <c r="T682" i="1"/>
  <c r="T686" i="1"/>
  <c r="T687" i="1"/>
  <c r="T688" i="1"/>
  <c r="T692" i="1"/>
  <c r="T693" i="1"/>
  <c r="T695" i="1"/>
  <c r="T696" i="1"/>
  <c r="T699" i="1"/>
  <c r="T705" i="1"/>
  <c r="T706" i="1"/>
  <c r="T707" i="1"/>
  <c r="T708" i="1"/>
  <c r="T709" i="1"/>
  <c r="T710" i="1"/>
  <c r="T716" i="1"/>
  <c r="T718" i="1"/>
  <c r="T719" i="1"/>
  <c r="T722" i="1"/>
  <c r="T723" i="1"/>
  <c r="T727" i="1"/>
  <c r="T728" i="1"/>
  <c r="T731" i="1"/>
  <c r="T733" i="1"/>
  <c r="T734" i="1"/>
  <c r="T740" i="1"/>
  <c r="T741" i="1"/>
  <c r="T743" i="1"/>
  <c r="T744" i="1"/>
  <c r="T745" i="1"/>
  <c r="T746" i="1"/>
  <c r="T747" i="1"/>
  <c r="T748" i="1"/>
  <c r="T749" i="1"/>
  <c r="T752" i="1"/>
  <c r="T754" i="1"/>
  <c r="T755" i="1"/>
  <c r="T756" i="1"/>
  <c r="T758" i="1"/>
  <c r="T759" i="1"/>
  <c r="T762" i="1"/>
  <c r="T763" i="1"/>
  <c r="T764" i="1"/>
  <c r="T765" i="1"/>
  <c r="T767" i="1"/>
  <c r="T771" i="1"/>
  <c r="T772" i="1"/>
  <c r="T776" i="1"/>
  <c r="T777" i="1"/>
  <c r="T778" i="1"/>
  <c r="T781" i="1"/>
  <c r="T782" i="1"/>
  <c r="T784" i="1"/>
  <c r="T785" i="1"/>
  <c r="T786" i="1"/>
  <c r="T789" i="1"/>
  <c r="T790" i="1"/>
  <c r="T791" i="1"/>
  <c r="T792" i="1"/>
  <c r="T820" i="1"/>
  <c r="T821" i="1"/>
  <c r="T822" i="1"/>
  <c r="T825" i="1"/>
  <c r="T826" i="1"/>
  <c r="T827" i="1"/>
  <c r="T829" i="1"/>
  <c r="T831" i="1"/>
  <c r="T832" i="1"/>
  <c r="T833" i="1"/>
  <c r="T834" i="1"/>
  <c r="T835" i="1"/>
  <c r="T836" i="1"/>
  <c r="T837" i="1"/>
  <c r="T838" i="1"/>
  <c r="T845" i="1"/>
  <c r="T846" i="1"/>
  <c r="T848" i="1"/>
  <c r="T850" i="1"/>
  <c r="T852" i="1"/>
  <c r="T853" i="1"/>
  <c r="T855" i="1"/>
  <c r="T857" i="1"/>
  <c r="T859" i="1"/>
  <c r="T861" i="1"/>
  <c r="T867" i="1"/>
  <c r="T871" i="1"/>
  <c r="T872" i="1"/>
  <c r="T874" i="1"/>
  <c r="T875" i="1"/>
  <c r="T892" i="1"/>
  <c r="T893" i="1"/>
  <c r="T897" i="1"/>
  <c r="T898" i="1"/>
  <c r="T902" i="1"/>
  <c r="T904" i="1"/>
  <c r="T908" i="1"/>
  <c r="T911" i="1"/>
  <c r="T914" i="1"/>
  <c r="T916" i="1"/>
  <c r="T918" i="1"/>
  <c r="T919" i="1"/>
  <c r="T920" i="1"/>
  <c r="T921" i="1"/>
  <c r="T924" i="1"/>
  <c r="T925" i="1"/>
  <c r="T931" i="1"/>
  <c r="T932" i="1"/>
  <c r="T934" i="1"/>
  <c r="T935" i="1"/>
  <c r="T936" i="1"/>
  <c r="T937" i="1"/>
  <c r="T938" i="1"/>
  <c r="T940" i="1"/>
  <c r="T941" i="1"/>
  <c r="T943" i="1"/>
  <c r="T944" i="1"/>
  <c r="T947" i="1"/>
  <c r="T948" i="1"/>
  <c r="T950" i="1"/>
  <c r="T951" i="1"/>
  <c r="T952" i="1"/>
  <c r="T954" i="1"/>
  <c r="T955" i="1"/>
  <c r="T956" i="1"/>
  <c r="T957" i="1"/>
  <c r="T959" i="1"/>
  <c r="T960" i="1"/>
  <c r="T961" i="1"/>
  <c r="T963" i="1"/>
  <c r="T964" i="1"/>
  <c r="T965" i="1"/>
  <c r="T969" i="1"/>
  <c r="T970" i="1"/>
  <c r="T971" i="1"/>
  <c r="T972" i="1"/>
  <c r="T974" i="1"/>
  <c r="T975" i="1"/>
  <c r="T976" i="1"/>
  <c r="T977" i="1"/>
  <c r="T978" i="1"/>
  <c r="T979" i="1"/>
  <c r="T980" i="1"/>
  <c r="T981" i="1"/>
  <c r="T982" i="1"/>
  <c r="T983" i="1"/>
  <c r="T984" i="1"/>
  <c r="T985" i="1"/>
  <c r="T986" i="1"/>
  <c r="T987" i="1"/>
  <c r="T988" i="1"/>
  <c r="T989" i="1"/>
  <c r="T990" i="1"/>
  <c r="T991" i="1"/>
  <c r="T1008" i="1"/>
  <c r="T1009" i="1"/>
  <c r="T1010" i="1"/>
  <c r="T1011" i="1"/>
  <c r="T1014" i="1"/>
  <c r="T1016" i="1"/>
  <c r="T1017" i="1"/>
  <c r="T1018" i="1"/>
  <c r="T1019" i="1"/>
  <c r="T1020" i="1"/>
  <c r="T1021" i="1"/>
  <c r="T1022" i="1"/>
  <c r="T1023" i="1"/>
  <c r="T1025" i="1"/>
  <c r="T1027" i="1"/>
  <c r="T1028" i="1"/>
  <c r="T1029" i="1"/>
  <c r="T1030" i="1"/>
  <c r="T1031" i="1"/>
  <c r="T1032" i="1"/>
  <c r="T1033" i="1"/>
  <c r="T1034" i="1"/>
  <c r="T1036" i="1"/>
  <c r="T1037" i="1"/>
  <c r="T1038" i="1"/>
  <c r="T1040" i="1"/>
  <c r="T1041" i="1"/>
  <c r="T1042" i="1"/>
  <c r="T1043" i="1"/>
  <c r="T1044" i="1"/>
  <c r="T1056" i="1"/>
  <c r="T1057" i="1"/>
  <c r="T1058" i="1"/>
  <c r="T1059" i="1"/>
  <c r="T1060" i="1"/>
  <c r="T1061" i="1"/>
  <c r="T1062" i="1"/>
  <c r="T1063" i="1"/>
  <c r="T1064" i="1"/>
  <c r="T1065" i="1"/>
  <c r="T1067" i="1"/>
  <c r="T1068" i="1"/>
  <c r="T1070" i="1"/>
  <c r="T1072" i="1"/>
  <c r="T1075" i="1"/>
  <c r="T1076" i="1"/>
  <c r="T1077" i="1"/>
  <c r="T1078" i="1"/>
  <c r="T1079" i="1"/>
  <c r="T1080" i="1"/>
  <c r="T1081" i="1"/>
  <c r="T1082" i="1"/>
  <c r="T1083" i="1"/>
  <c r="T1084" i="1"/>
  <c r="T1086" i="1"/>
  <c r="T1087" i="1"/>
  <c r="T1088" i="1"/>
  <c r="T1089" i="1"/>
  <c r="T1090" i="1"/>
  <c r="T1091" i="1"/>
  <c r="T1092" i="1"/>
  <c r="T1093" i="1"/>
  <c r="T1094" i="1"/>
  <c r="T1095" i="1"/>
  <c r="T1096" i="1"/>
  <c r="T1097" i="1"/>
  <c r="T1098" i="1"/>
  <c r="T1099" i="1"/>
  <c r="T1101" i="1"/>
  <c r="T1102" i="1"/>
  <c r="T1103" i="1"/>
  <c r="T1104" i="1"/>
  <c r="T1105" i="1"/>
  <c r="T1106" i="1"/>
  <c r="T1107" i="1"/>
  <c r="T1109" i="1"/>
  <c r="T1110" i="1"/>
  <c r="T1111" i="1"/>
  <c r="T1114" i="1"/>
  <c r="T1115" i="1"/>
  <c r="T1117" i="1"/>
  <c r="T1118" i="1"/>
  <c r="T1119" i="1"/>
  <c r="T1120" i="1"/>
  <c r="T1125" i="1"/>
  <c r="T1126" i="1"/>
  <c r="T1127" i="1"/>
  <c r="T1128" i="1"/>
  <c r="T1129" i="1"/>
  <c r="T1130" i="1"/>
  <c r="T1132" i="1"/>
  <c r="T1133" i="1"/>
  <c r="T1135" i="1"/>
  <c r="T1137" i="1"/>
  <c r="T1138" i="1"/>
  <c r="T1142" i="1"/>
  <c r="T1144" i="1"/>
  <c r="T1147" i="1"/>
  <c r="T1150" i="1"/>
  <c r="T1153" i="1"/>
  <c r="T1154" i="1"/>
  <c r="T1158" i="1"/>
  <c r="T1160" i="1"/>
  <c r="T1162" i="1"/>
  <c r="T1163" i="1"/>
  <c r="T1165" i="1"/>
  <c r="T1166" i="1"/>
  <c r="T1167" i="1"/>
  <c r="T1168" i="1"/>
  <c r="T1169" i="1"/>
  <c r="T1171" i="1"/>
  <c r="T1172" i="1"/>
  <c r="T1173" i="1"/>
  <c r="T1176" i="1"/>
  <c r="T1181" i="1"/>
  <c r="T1183" i="1"/>
  <c r="T1184" i="1"/>
  <c r="T1187" i="1"/>
  <c r="T1188" i="1"/>
  <c r="T1189" i="1"/>
  <c r="T1190" i="1"/>
  <c r="T1191" i="1"/>
  <c r="T1192" i="1"/>
  <c r="T1193" i="1"/>
  <c r="T1195" i="1"/>
  <c r="T1196" i="1"/>
  <c r="T1197" i="1"/>
  <c r="T1198" i="1"/>
  <c r="T1200" i="1"/>
  <c r="T1202" i="1"/>
  <c r="T1203" i="1"/>
  <c r="T1204" i="1"/>
  <c r="T1205" i="1"/>
  <c r="T1206" i="1"/>
  <c r="T1207" i="1"/>
  <c r="T1208" i="1"/>
  <c r="T1211" i="1"/>
  <c r="T1212" i="1"/>
  <c r="T1215" i="1"/>
  <c r="T1217" i="1"/>
  <c r="T1218" i="1"/>
  <c r="T1219" i="1"/>
  <c r="T1221" i="1"/>
  <c r="T1222" i="1"/>
  <c r="T1223" i="1"/>
  <c r="T1224" i="1"/>
  <c r="T1225" i="1"/>
  <c r="T1226" i="1"/>
  <c r="T1227" i="1"/>
  <c r="T1228" i="1"/>
  <c r="T1229" i="1"/>
  <c r="T1230" i="1"/>
  <c r="T1231" i="1"/>
  <c r="T1232" i="1"/>
  <c r="T1233" i="1"/>
  <c r="T1234" i="1"/>
  <c r="T1235" i="1"/>
  <c r="T1236" i="1"/>
  <c r="T1237" i="1"/>
  <c r="T1238" i="1"/>
  <c r="J1241" i="1"/>
  <c r="E5" i="1" s="1"/>
  <c r="R422" i="1"/>
  <c r="U422" i="1"/>
  <c r="R421" i="1"/>
  <c r="U421" i="1"/>
  <c r="R432" i="1"/>
  <c r="U432" i="1"/>
  <c r="R436" i="1"/>
  <c r="U436" i="1"/>
  <c r="R499" i="1"/>
  <c r="U499" i="1"/>
  <c r="R591" i="1"/>
  <c r="U591" i="1"/>
  <c r="R592" i="1"/>
  <c r="U592" i="1"/>
  <c r="R864" i="1"/>
  <c r="U864" i="1"/>
  <c r="R865" i="1"/>
  <c r="U865" i="1"/>
  <c r="R879" i="1"/>
  <c r="U879" i="1"/>
  <c r="R880" i="1"/>
  <c r="U880" i="1"/>
  <c r="R881" i="1"/>
  <c r="U881" i="1"/>
  <c r="R882" i="1"/>
  <c r="U882" i="1"/>
  <c r="R886" i="1"/>
  <c r="U886" i="1"/>
  <c r="R889" i="1"/>
  <c r="U889" i="1"/>
  <c r="R901" i="1"/>
  <c r="U901" i="1"/>
  <c r="R967" i="1"/>
  <c r="U967" i="1"/>
  <c r="R968" i="1"/>
  <c r="U968" i="1"/>
  <c r="R1002" i="1"/>
  <c r="U1002" i="1"/>
  <c r="N61" i="1"/>
  <c r="O61" i="1"/>
  <c r="N62" i="1"/>
  <c r="O62" i="1"/>
  <c r="N63" i="1"/>
  <c r="O63" i="1"/>
  <c r="N64" i="1"/>
  <c r="O64" i="1"/>
  <c r="N65" i="1"/>
  <c r="O65" i="1"/>
  <c r="N66" i="1"/>
  <c r="O66" i="1"/>
  <c r="N67" i="1"/>
  <c r="O67" i="1"/>
  <c r="N68" i="1"/>
  <c r="O68" i="1"/>
  <c r="N69" i="1"/>
  <c r="O69" i="1"/>
  <c r="N70" i="1"/>
  <c r="O70" i="1"/>
  <c r="N71" i="1"/>
  <c r="O71" i="1"/>
  <c r="N72" i="1"/>
  <c r="O72" i="1"/>
  <c r="N73" i="1"/>
  <c r="O73" i="1"/>
  <c r="N74" i="1"/>
  <c r="O74" i="1"/>
  <c r="N75" i="1"/>
  <c r="O75" i="1"/>
  <c r="N76" i="1"/>
  <c r="O76" i="1"/>
  <c r="N77" i="1"/>
  <c r="O77" i="1"/>
  <c r="N78" i="1"/>
  <c r="O78" i="1"/>
  <c r="N79" i="1"/>
  <c r="O79" i="1"/>
  <c r="N80" i="1"/>
  <c r="O80" i="1"/>
  <c r="N81" i="1"/>
  <c r="O81" i="1"/>
  <c r="N82" i="1"/>
  <c r="O82" i="1"/>
  <c r="N83" i="1"/>
  <c r="O83" i="1"/>
  <c r="N84" i="1"/>
  <c r="O84" i="1"/>
  <c r="N85" i="1"/>
  <c r="O85" i="1"/>
  <c r="N86" i="1"/>
  <c r="O86" i="1"/>
  <c r="N87" i="1"/>
  <c r="O87" i="1"/>
  <c r="N88" i="1"/>
  <c r="O88" i="1"/>
  <c r="N89" i="1"/>
  <c r="O89" i="1"/>
  <c r="N90" i="1"/>
  <c r="O90" i="1"/>
  <c r="N91" i="1"/>
  <c r="O91" i="1"/>
  <c r="N92" i="1"/>
  <c r="O92" i="1"/>
  <c r="N93" i="1"/>
  <c r="O93" i="1"/>
  <c r="N94" i="1"/>
  <c r="O94" i="1"/>
  <c r="N95" i="1"/>
  <c r="O95" i="1"/>
  <c r="N96" i="1"/>
  <c r="O96" i="1"/>
  <c r="N97" i="1"/>
  <c r="O97" i="1"/>
  <c r="N98" i="1"/>
  <c r="O98" i="1"/>
  <c r="N99" i="1"/>
  <c r="O99" i="1"/>
  <c r="N100" i="1"/>
  <c r="O100" i="1"/>
  <c r="N101" i="1"/>
  <c r="O101" i="1"/>
  <c r="N102" i="1"/>
  <c r="O102" i="1"/>
  <c r="N103" i="1"/>
  <c r="O103" i="1"/>
  <c r="N104" i="1"/>
  <c r="O104" i="1"/>
  <c r="N105" i="1"/>
  <c r="O105" i="1"/>
  <c r="N106" i="1"/>
  <c r="O106" i="1"/>
  <c r="N107" i="1"/>
  <c r="O107" i="1"/>
  <c r="N108" i="1"/>
  <c r="O108" i="1"/>
  <c r="N109" i="1"/>
  <c r="O109" i="1"/>
  <c r="N110" i="1"/>
  <c r="O110" i="1"/>
  <c r="N111" i="1"/>
  <c r="O111" i="1"/>
  <c r="N112" i="1"/>
  <c r="O112" i="1"/>
  <c r="N113" i="1"/>
  <c r="O113" i="1"/>
  <c r="N114" i="1"/>
  <c r="O114" i="1"/>
  <c r="N115" i="1"/>
  <c r="O115" i="1"/>
  <c r="N116" i="1"/>
  <c r="O116" i="1"/>
  <c r="N117" i="1"/>
  <c r="O117" i="1"/>
  <c r="N118" i="1"/>
  <c r="O118" i="1"/>
  <c r="N119" i="1"/>
  <c r="O119" i="1"/>
  <c r="N120" i="1"/>
  <c r="O120" i="1"/>
  <c r="N121" i="1"/>
  <c r="O121" i="1"/>
  <c r="N122" i="1"/>
  <c r="O122" i="1"/>
  <c r="N123" i="1"/>
  <c r="O123" i="1"/>
  <c r="N124" i="1"/>
  <c r="O124" i="1"/>
  <c r="N125" i="1"/>
  <c r="O125" i="1"/>
  <c r="N126" i="1"/>
  <c r="O126" i="1"/>
  <c r="N127" i="1"/>
  <c r="O127" i="1"/>
  <c r="N128" i="1"/>
  <c r="O128" i="1"/>
  <c r="N129" i="1"/>
  <c r="O129" i="1"/>
  <c r="N130" i="1"/>
  <c r="O130" i="1"/>
  <c r="N131" i="1"/>
  <c r="O131" i="1"/>
  <c r="N132" i="1"/>
  <c r="O132" i="1"/>
  <c r="N133" i="1"/>
  <c r="O133" i="1"/>
  <c r="N134" i="1"/>
  <c r="O134" i="1"/>
  <c r="N135" i="1"/>
  <c r="O135" i="1"/>
  <c r="N136" i="1"/>
  <c r="O136" i="1"/>
  <c r="N137" i="1"/>
  <c r="O137" i="1"/>
  <c r="N138" i="1"/>
  <c r="O138" i="1"/>
  <c r="N139" i="1"/>
  <c r="O139" i="1"/>
  <c r="N140" i="1"/>
  <c r="O140" i="1"/>
  <c r="N141" i="1"/>
  <c r="O141" i="1"/>
  <c r="N142" i="1"/>
  <c r="O142" i="1"/>
  <c r="N143" i="1"/>
  <c r="O143" i="1"/>
  <c r="N144" i="1"/>
  <c r="O144" i="1"/>
  <c r="N145" i="1"/>
  <c r="O145" i="1"/>
  <c r="N146" i="1"/>
  <c r="O146" i="1"/>
  <c r="N147" i="1"/>
  <c r="O147" i="1"/>
  <c r="N148" i="1"/>
  <c r="O148" i="1"/>
  <c r="N149" i="1"/>
  <c r="O149" i="1"/>
  <c r="N150" i="1"/>
  <c r="O150" i="1"/>
  <c r="N151" i="1"/>
  <c r="O151" i="1"/>
  <c r="N152" i="1"/>
  <c r="O152" i="1"/>
  <c r="N153" i="1"/>
  <c r="O153" i="1"/>
  <c r="N154" i="1"/>
  <c r="O154" i="1"/>
  <c r="N155" i="1"/>
  <c r="O155" i="1"/>
  <c r="N156" i="1"/>
  <c r="O156" i="1"/>
  <c r="N157" i="1"/>
  <c r="O157" i="1"/>
  <c r="N158" i="1"/>
  <c r="O158" i="1"/>
  <c r="N159" i="1"/>
  <c r="O159" i="1"/>
  <c r="N160" i="1"/>
  <c r="O160" i="1"/>
  <c r="N161" i="1"/>
  <c r="O161" i="1"/>
  <c r="N162" i="1"/>
  <c r="O162" i="1"/>
  <c r="N163" i="1"/>
  <c r="O163" i="1"/>
  <c r="N164" i="1"/>
  <c r="O164" i="1"/>
  <c r="N165" i="1"/>
  <c r="O165" i="1"/>
  <c r="N166" i="1"/>
  <c r="O166" i="1"/>
  <c r="N167" i="1"/>
  <c r="O167" i="1"/>
  <c r="N168" i="1"/>
  <c r="O168" i="1"/>
  <c r="N169" i="1"/>
  <c r="O169" i="1"/>
  <c r="N170" i="1"/>
  <c r="O170" i="1"/>
  <c r="N171" i="1"/>
  <c r="O171" i="1"/>
  <c r="N172" i="1"/>
  <c r="O172" i="1"/>
  <c r="N173" i="1"/>
  <c r="O173" i="1"/>
  <c r="N174" i="1"/>
  <c r="O174" i="1"/>
  <c r="N175" i="1"/>
  <c r="O175" i="1"/>
  <c r="N176" i="1"/>
  <c r="O176" i="1"/>
  <c r="N177" i="1"/>
  <c r="O177" i="1"/>
  <c r="N178" i="1"/>
  <c r="O178" i="1"/>
  <c r="N179" i="1"/>
  <c r="O179" i="1"/>
  <c r="N180" i="1"/>
  <c r="O180" i="1"/>
  <c r="N181" i="1"/>
  <c r="O181" i="1"/>
  <c r="N182" i="1"/>
  <c r="O182" i="1"/>
  <c r="N183" i="1"/>
  <c r="O183" i="1"/>
  <c r="N184" i="1"/>
  <c r="O184" i="1"/>
  <c r="N185" i="1"/>
  <c r="O185" i="1"/>
  <c r="N186" i="1"/>
  <c r="O186" i="1"/>
  <c r="N187" i="1"/>
  <c r="O187" i="1"/>
  <c r="N188" i="1"/>
  <c r="O188" i="1"/>
  <c r="N189" i="1"/>
  <c r="O189" i="1"/>
  <c r="N190" i="1"/>
  <c r="O190" i="1"/>
  <c r="N191" i="1"/>
  <c r="O191" i="1"/>
  <c r="N192" i="1"/>
  <c r="O192" i="1"/>
  <c r="N193" i="1"/>
  <c r="O193" i="1"/>
  <c r="N194" i="1"/>
  <c r="O194" i="1"/>
  <c r="N195" i="1"/>
  <c r="O195" i="1"/>
  <c r="N196" i="1"/>
  <c r="O196" i="1"/>
  <c r="N197" i="1"/>
  <c r="O197" i="1"/>
  <c r="N198" i="1"/>
  <c r="O198" i="1"/>
  <c r="N199" i="1"/>
  <c r="O199" i="1"/>
  <c r="N200" i="1"/>
  <c r="O200" i="1"/>
  <c r="N201" i="1"/>
  <c r="O201" i="1"/>
  <c r="N202" i="1"/>
  <c r="O202" i="1"/>
  <c r="N203" i="1"/>
  <c r="O203" i="1"/>
  <c r="N204" i="1"/>
  <c r="O204" i="1"/>
  <c r="N205" i="1"/>
  <c r="O205" i="1"/>
  <c r="N206" i="1"/>
  <c r="O206" i="1"/>
  <c r="N207" i="1"/>
  <c r="O207" i="1"/>
  <c r="N208" i="1"/>
  <c r="O208" i="1"/>
  <c r="N209" i="1"/>
  <c r="O209" i="1"/>
  <c r="N210" i="1"/>
  <c r="O210" i="1"/>
  <c r="N211" i="1"/>
  <c r="O211" i="1"/>
  <c r="N212" i="1"/>
  <c r="O212" i="1"/>
  <c r="N213" i="1"/>
  <c r="O213" i="1"/>
  <c r="N214" i="1"/>
  <c r="O214" i="1"/>
  <c r="N215" i="1"/>
  <c r="O215" i="1"/>
  <c r="N216" i="1"/>
  <c r="O216" i="1"/>
  <c r="N217" i="1"/>
  <c r="O217" i="1"/>
  <c r="N218" i="1"/>
  <c r="O218" i="1"/>
  <c r="N219" i="1"/>
  <c r="O219" i="1"/>
  <c r="N220" i="1"/>
  <c r="O220" i="1"/>
  <c r="N221" i="1"/>
  <c r="O221" i="1"/>
  <c r="N222" i="1"/>
  <c r="O222" i="1"/>
  <c r="N223" i="1"/>
  <c r="O223" i="1"/>
  <c r="N224" i="1"/>
  <c r="O224" i="1"/>
  <c r="N225" i="1"/>
  <c r="O225" i="1"/>
  <c r="N226" i="1"/>
  <c r="O226" i="1"/>
  <c r="N227" i="1"/>
  <c r="O227" i="1"/>
  <c r="N228" i="1"/>
  <c r="O228" i="1"/>
  <c r="N229" i="1"/>
  <c r="O229" i="1"/>
  <c r="N230" i="1"/>
  <c r="O230" i="1"/>
  <c r="N231" i="1"/>
  <c r="O231" i="1"/>
  <c r="N232" i="1"/>
  <c r="O232" i="1"/>
  <c r="N233" i="1"/>
  <c r="O233" i="1"/>
  <c r="N234" i="1"/>
  <c r="O234" i="1"/>
  <c r="N235" i="1"/>
  <c r="O235" i="1"/>
  <c r="N236" i="1"/>
  <c r="O236" i="1"/>
  <c r="N237" i="1"/>
  <c r="O237" i="1"/>
  <c r="N238" i="1"/>
  <c r="O238" i="1"/>
  <c r="N239" i="1"/>
  <c r="O239" i="1"/>
  <c r="N240" i="1"/>
  <c r="O240" i="1"/>
  <c r="N241" i="1"/>
  <c r="O241" i="1"/>
  <c r="N242" i="1"/>
  <c r="O242" i="1"/>
  <c r="N243" i="1"/>
  <c r="O243" i="1"/>
  <c r="N244" i="1"/>
  <c r="O244" i="1"/>
  <c r="N245" i="1"/>
  <c r="O245" i="1"/>
  <c r="N246" i="1"/>
  <c r="O246" i="1"/>
  <c r="N247" i="1"/>
  <c r="O247" i="1"/>
  <c r="N248" i="1"/>
  <c r="O248" i="1"/>
  <c r="N249" i="1"/>
  <c r="O249" i="1"/>
  <c r="N250" i="1"/>
  <c r="O250" i="1"/>
  <c r="N251" i="1"/>
  <c r="O251" i="1"/>
  <c r="N252" i="1"/>
  <c r="O252" i="1"/>
  <c r="N253" i="1"/>
  <c r="O253" i="1"/>
  <c r="N254" i="1"/>
  <c r="O254" i="1"/>
  <c r="N255" i="1"/>
  <c r="O255" i="1"/>
  <c r="N256" i="1"/>
  <c r="O256" i="1"/>
  <c r="N257" i="1"/>
  <c r="O257" i="1"/>
  <c r="N258" i="1"/>
  <c r="O258" i="1"/>
  <c r="N259" i="1"/>
  <c r="O259" i="1"/>
  <c r="N260" i="1"/>
  <c r="O260" i="1"/>
  <c r="N261" i="1"/>
  <c r="O261" i="1"/>
  <c r="N262" i="1"/>
  <c r="O262" i="1"/>
  <c r="N263" i="1"/>
  <c r="O263" i="1"/>
  <c r="N264" i="1"/>
  <c r="O264" i="1"/>
  <c r="N265" i="1"/>
  <c r="O265" i="1"/>
  <c r="N266" i="1"/>
  <c r="O266" i="1"/>
  <c r="N267" i="1"/>
  <c r="O267" i="1"/>
  <c r="N268" i="1"/>
  <c r="O268" i="1"/>
  <c r="N269" i="1"/>
  <c r="O269" i="1"/>
  <c r="N270" i="1"/>
  <c r="O270" i="1"/>
  <c r="N271" i="1"/>
  <c r="O271" i="1"/>
  <c r="N272" i="1"/>
  <c r="O272" i="1"/>
  <c r="N273" i="1"/>
  <c r="O273" i="1"/>
  <c r="N274" i="1"/>
  <c r="O274" i="1"/>
  <c r="N275" i="1"/>
  <c r="O275" i="1"/>
  <c r="N276" i="1"/>
  <c r="O276" i="1"/>
  <c r="N277" i="1"/>
  <c r="O277" i="1"/>
  <c r="N278" i="1"/>
  <c r="O278" i="1"/>
  <c r="N279" i="1"/>
  <c r="O279" i="1"/>
  <c r="N280" i="1"/>
  <c r="O280" i="1"/>
  <c r="N281" i="1"/>
  <c r="O281" i="1"/>
  <c r="N282" i="1"/>
  <c r="O282" i="1"/>
  <c r="N283" i="1"/>
  <c r="O283" i="1"/>
  <c r="N284" i="1"/>
  <c r="O284" i="1"/>
  <c r="N285" i="1"/>
  <c r="O285" i="1"/>
  <c r="N286" i="1"/>
  <c r="O286" i="1"/>
  <c r="N287" i="1"/>
  <c r="O287" i="1"/>
  <c r="N288" i="1"/>
  <c r="O288" i="1"/>
  <c r="N289" i="1"/>
  <c r="O289" i="1"/>
  <c r="N290" i="1"/>
  <c r="O290" i="1"/>
  <c r="N291" i="1"/>
  <c r="O291" i="1"/>
  <c r="N292" i="1"/>
  <c r="O292" i="1"/>
  <c r="N293" i="1"/>
  <c r="O293" i="1"/>
  <c r="N294" i="1"/>
  <c r="O294" i="1"/>
  <c r="N295" i="1"/>
  <c r="O295" i="1"/>
  <c r="N296" i="1"/>
  <c r="O296" i="1"/>
  <c r="N297" i="1"/>
  <c r="O297" i="1"/>
  <c r="N298" i="1"/>
  <c r="O298" i="1"/>
  <c r="N299" i="1"/>
  <c r="O299" i="1"/>
  <c r="N300" i="1"/>
  <c r="O300" i="1"/>
  <c r="N301" i="1"/>
  <c r="O301" i="1"/>
  <c r="N302" i="1"/>
  <c r="O302" i="1"/>
  <c r="N303" i="1"/>
  <c r="O303" i="1"/>
  <c r="N304" i="1"/>
  <c r="O304" i="1"/>
  <c r="N305" i="1"/>
  <c r="O305" i="1"/>
  <c r="N306" i="1"/>
  <c r="O306" i="1"/>
  <c r="N307" i="1"/>
  <c r="O307" i="1"/>
  <c r="N308" i="1"/>
  <c r="O308" i="1"/>
  <c r="N309" i="1"/>
  <c r="O309" i="1"/>
  <c r="N310" i="1"/>
  <c r="O310" i="1"/>
  <c r="N311" i="1"/>
  <c r="O311" i="1"/>
  <c r="N312" i="1"/>
  <c r="O312" i="1"/>
  <c r="N313" i="1"/>
  <c r="O313" i="1"/>
  <c r="N314" i="1"/>
  <c r="O314" i="1"/>
  <c r="N315" i="1"/>
  <c r="O315" i="1"/>
  <c r="N316" i="1"/>
  <c r="O316" i="1"/>
  <c r="N317" i="1"/>
  <c r="O317" i="1"/>
  <c r="N318" i="1"/>
  <c r="O318" i="1"/>
  <c r="N319" i="1"/>
  <c r="O319" i="1"/>
  <c r="N320" i="1"/>
  <c r="O320" i="1"/>
  <c r="N321" i="1"/>
  <c r="O321" i="1"/>
  <c r="N322" i="1"/>
  <c r="O322" i="1"/>
  <c r="N323" i="1"/>
  <c r="O323" i="1"/>
  <c r="N324" i="1"/>
  <c r="O324" i="1"/>
  <c r="N325" i="1"/>
  <c r="O325" i="1"/>
  <c r="N326" i="1"/>
  <c r="O326" i="1"/>
  <c r="N327" i="1"/>
  <c r="O327" i="1"/>
  <c r="N328" i="1"/>
  <c r="O328" i="1"/>
  <c r="N329" i="1"/>
  <c r="O329" i="1"/>
  <c r="N330" i="1"/>
  <c r="O330" i="1"/>
  <c r="N331" i="1"/>
  <c r="O331" i="1"/>
  <c r="N332" i="1"/>
  <c r="O332" i="1"/>
  <c r="N333" i="1"/>
  <c r="O333" i="1"/>
  <c r="N334" i="1"/>
  <c r="O334" i="1"/>
  <c r="N335" i="1"/>
  <c r="O335" i="1"/>
  <c r="N336" i="1"/>
  <c r="O336" i="1"/>
  <c r="N337" i="1"/>
  <c r="O337" i="1"/>
  <c r="N338" i="1"/>
  <c r="O338" i="1"/>
  <c r="N339" i="1"/>
  <c r="O339" i="1"/>
  <c r="N340" i="1"/>
  <c r="O340" i="1"/>
  <c r="N341" i="1"/>
  <c r="O341" i="1"/>
  <c r="N342" i="1"/>
  <c r="O342" i="1"/>
  <c r="N343" i="1"/>
  <c r="O343" i="1"/>
  <c r="N344" i="1"/>
  <c r="O344" i="1"/>
  <c r="N345" i="1"/>
  <c r="O345" i="1"/>
  <c r="N346" i="1"/>
  <c r="O346" i="1"/>
  <c r="N347" i="1"/>
  <c r="O347" i="1"/>
  <c r="N348" i="1"/>
  <c r="O348" i="1"/>
  <c r="N349" i="1"/>
  <c r="O349" i="1"/>
  <c r="N350" i="1"/>
  <c r="O350" i="1"/>
  <c r="N351" i="1"/>
  <c r="O351" i="1"/>
  <c r="N352" i="1"/>
  <c r="O352" i="1"/>
  <c r="N353" i="1"/>
  <c r="O353" i="1"/>
  <c r="N354" i="1"/>
  <c r="O354" i="1"/>
  <c r="N355" i="1"/>
  <c r="O355" i="1"/>
  <c r="N356" i="1"/>
  <c r="O356" i="1"/>
  <c r="N357" i="1"/>
  <c r="O357" i="1"/>
  <c r="N358" i="1"/>
  <c r="O358" i="1"/>
  <c r="N359" i="1"/>
  <c r="O359" i="1"/>
  <c r="N360" i="1"/>
  <c r="O360" i="1"/>
  <c r="N361" i="1"/>
  <c r="O361" i="1"/>
  <c r="N362" i="1"/>
  <c r="O362" i="1"/>
  <c r="N363" i="1"/>
  <c r="O363" i="1"/>
  <c r="N364" i="1"/>
  <c r="O364" i="1"/>
  <c r="N365" i="1"/>
  <c r="O365" i="1"/>
  <c r="N366" i="1"/>
  <c r="O366" i="1"/>
  <c r="N367" i="1"/>
  <c r="O367" i="1"/>
  <c r="N368" i="1"/>
  <c r="O368" i="1"/>
  <c r="N369" i="1"/>
  <c r="O369" i="1"/>
  <c r="N370" i="1"/>
  <c r="O370" i="1"/>
  <c r="N371" i="1"/>
  <c r="O371" i="1"/>
  <c r="N372" i="1"/>
  <c r="O372" i="1"/>
  <c r="N373" i="1"/>
  <c r="O373" i="1"/>
  <c r="N374" i="1"/>
  <c r="O374" i="1"/>
  <c r="N375" i="1"/>
  <c r="O375" i="1"/>
  <c r="N376" i="1"/>
  <c r="O376" i="1"/>
  <c r="N377" i="1"/>
  <c r="O377" i="1"/>
  <c r="N378" i="1"/>
  <c r="O378" i="1"/>
  <c r="N379" i="1"/>
  <c r="O379" i="1"/>
  <c r="N380" i="1"/>
  <c r="O380" i="1"/>
  <c r="N381" i="1"/>
  <c r="O381" i="1"/>
  <c r="N382" i="1"/>
  <c r="O382" i="1"/>
  <c r="N383" i="1"/>
  <c r="O383" i="1"/>
  <c r="N384" i="1"/>
  <c r="O384" i="1"/>
  <c r="N385" i="1"/>
  <c r="O385" i="1"/>
  <c r="N386" i="1"/>
  <c r="O386" i="1"/>
  <c r="N387" i="1"/>
  <c r="O387" i="1"/>
  <c r="N388" i="1"/>
  <c r="O388" i="1"/>
  <c r="N389" i="1"/>
  <c r="O389" i="1"/>
  <c r="N390" i="1"/>
  <c r="O390" i="1"/>
  <c r="N391" i="1"/>
  <c r="O391" i="1"/>
  <c r="N392" i="1"/>
  <c r="O392" i="1"/>
  <c r="N393" i="1"/>
  <c r="O393" i="1"/>
  <c r="N394" i="1"/>
  <c r="O394" i="1"/>
  <c r="N395" i="1"/>
  <c r="O395" i="1"/>
  <c r="N396" i="1"/>
  <c r="O396" i="1"/>
  <c r="N397" i="1"/>
  <c r="O397" i="1"/>
  <c r="N398" i="1"/>
  <c r="O398" i="1"/>
  <c r="N399" i="1"/>
  <c r="O399" i="1"/>
  <c r="N400" i="1"/>
  <c r="O400" i="1"/>
  <c r="N401" i="1"/>
  <c r="O401" i="1"/>
  <c r="N402" i="1"/>
  <c r="O402" i="1"/>
  <c r="N403" i="1"/>
  <c r="O403" i="1"/>
  <c r="N404" i="1"/>
  <c r="O404" i="1"/>
  <c r="N405" i="1"/>
  <c r="O405" i="1"/>
  <c r="N406" i="1"/>
  <c r="O406" i="1"/>
  <c r="N407" i="1"/>
  <c r="O407" i="1"/>
  <c r="N408" i="1"/>
  <c r="O408" i="1"/>
  <c r="N409" i="1"/>
  <c r="O409" i="1"/>
  <c r="N410" i="1"/>
  <c r="O410" i="1"/>
  <c r="N411" i="1"/>
  <c r="O411" i="1"/>
  <c r="N412" i="1"/>
  <c r="O412" i="1"/>
  <c r="N413" i="1"/>
  <c r="O413" i="1"/>
  <c r="N414" i="1"/>
  <c r="O414" i="1"/>
  <c r="N415" i="1"/>
  <c r="O415" i="1"/>
  <c r="N416" i="1"/>
  <c r="O416" i="1"/>
  <c r="N417" i="1"/>
  <c r="O417" i="1"/>
  <c r="N418" i="1"/>
  <c r="O418" i="1"/>
  <c r="N419" i="1"/>
  <c r="O419" i="1"/>
  <c r="N420" i="1"/>
  <c r="O420" i="1"/>
  <c r="N421" i="1"/>
  <c r="O421" i="1"/>
  <c r="N422" i="1"/>
  <c r="O422" i="1"/>
  <c r="N423" i="1"/>
  <c r="O423" i="1"/>
  <c r="N424" i="1"/>
  <c r="O424" i="1"/>
  <c r="N425" i="1"/>
  <c r="O425" i="1"/>
  <c r="N426" i="1"/>
  <c r="O426" i="1"/>
  <c r="N427" i="1"/>
  <c r="O427" i="1"/>
  <c r="N428" i="1"/>
  <c r="O428" i="1"/>
  <c r="N429" i="1"/>
  <c r="O429" i="1"/>
  <c r="N430" i="1"/>
  <c r="O430" i="1"/>
  <c r="N431" i="1"/>
  <c r="O431" i="1"/>
  <c r="N432" i="1"/>
  <c r="O432" i="1"/>
  <c r="N433" i="1"/>
  <c r="O433" i="1"/>
  <c r="N434" i="1"/>
  <c r="O434" i="1"/>
  <c r="N435" i="1"/>
  <c r="O435" i="1"/>
  <c r="N436" i="1"/>
  <c r="O436" i="1"/>
  <c r="N437" i="1"/>
  <c r="O437" i="1"/>
  <c r="N438" i="1"/>
  <c r="O438" i="1"/>
  <c r="N439" i="1"/>
  <c r="O439" i="1"/>
  <c r="N440" i="1"/>
  <c r="O440" i="1"/>
  <c r="N441" i="1"/>
  <c r="O441" i="1"/>
  <c r="N442" i="1"/>
  <c r="O442" i="1"/>
  <c r="N443" i="1"/>
  <c r="O443" i="1"/>
  <c r="N444" i="1"/>
  <c r="O444" i="1"/>
  <c r="N445" i="1"/>
  <c r="O445" i="1"/>
  <c r="N446" i="1"/>
  <c r="O446" i="1"/>
  <c r="N447" i="1"/>
  <c r="O447" i="1"/>
  <c r="N448" i="1"/>
  <c r="O448" i="1"/>
  <c r="N449" i="1"/>
  <c r="O449" i="1"/>
  <c r="N450" i="1"/>
  <c r="O450" i="1"/>
  <c r="N451" i="1"/>
  <c r="O451" i="1"/>
  <c r="N452" i="1"/>
  <c r="O452" i="1"/>
  <c r="N453" i="1"/>
  <c r="O453" i="1"/>
  <c r="N454" i="1"/>
  <c r="O454" i="1"/>
  <c r="N455" i="1"/>
  <c r="O455" i="1"/>
  <c r="N456" i="1"/>
  <c r="O456" i="1"/>
  <c r="N457" i="1"/>
  <c r="O457" i="1"/>
  <c r="N458" i="1"/>
  <c r="O458" i="1"/>
  <c r="N459" i="1"/>
  <c r="O459" i="1"/>
  <c r="N460" i="1"/>
  <c r="O460" i="1"/>
  <c r="N461" i="1"/>
  <c r="O461" i="1"/>
  <c r="N462" i="1"/>
  <c r="O462" i="1"/>
  <c r="N463" i="1"/>
  <c r="O463" i="1"/>
  <c r="N464" i="1"/>
  <c r="O464" i="1"/>
  <c r="N465" i="1"/>
  <c r="O465" i="1"/>
  <c r="N466" i="1"/>
  <c r="O466" i="1"/>
  <c r="N467" i="1"/>
  <c r="O467" i="1"/>
  <c r="N468" i="1"/>
  <c r="O468" i="1"/>
  <c r="N469" i="1"/>
  <c r="O469" i="1"/>
  <c r="N470" i="1"/>
  <c r="O470" i="1"/>
  <c r="N471" i="1"/>
  <c r="O471" i="1"/>
  <c r="N472" i="1"/>
  <c r="O472" i="1"/>
  <c r="N473" i="1"/>
  <c r="O473" i="1"/>
  <c r="N474" i="1"/>
  <c r="O474" i="1"/>
  <c r="N475" i="1"/>
  <c r="O475" i="1"/>
  <c r="N476" i="1"/>
  <c r="O476" i="1"/>
  <c r="N477" i="1"/>
  <c r="O477" i="1"/>
  <c r="N478" i="1"/>
  <c r="O478" i="1"/>
  <c r="N479" i="1"/>
  <c r="O479" i="1"/>
  <c r="N480" i="1"/>
  <c r="O480" i="1"/>
  <c r="N481" i="1"/>
  <c r="O481" i="1"/>
  <c r="N482" i="1"/>
  <c r="O482" i="1"/>
  <c r="N483" i="1"/>
  <c r="O483" i="1"/>
  <c r="N484" i="1"/>
  <c r="O484" i="1"/>
  <c r="N485" i="1"/>
  <c r="O485" i="1"/>
  <c r="N486" i="1"/>
  <c r="O486" i="1"/>
  <c r="N487" i="1"/>
  <c r="O487" i="1"/>
  <c r="N488" i="1"/>
  <c r="O488" i="1"/>
  <c r="N489" i="1"/>
  <c r="O489" i="1"/>
  <c r="N490" i="1"/>
  <c r="O490" i="1"/>
  <c r="N491" i="1"/>
  <c r="O491" i="1"/>
  <c r="N492" i="1"/>
  <c r="O492" i="1"/>
  <c r="N493" i="1"/>
  <c r="O493" i="1"/>
  <c r="N494" i="1"/>
  <c r="O494" i="1"/>
  <c r="N495" i="1"/>
  <c r="O495" i="1"/>
  <c r="N496" i="1"/>
  <c r="O496" i="1"/>
  <c r="N497" i="1"/>
  <c r="O497" i="1"/>
  <c r="N498" i="1"/>
  <c r="O498" i="1"/>
  <c r="N499" i="1"/>
  <c r="O499" i="1"/>
  <c r="N500" i="1"/>
  <c r="O500" i="1"/>
  <c r="N501" i="1"/>
  <c r="O501" i="1"/>
  <c r="N502" i="1"/>
  <c r="O502" i="1"/>
  <c r="N503" i="1"/>
  <c r="O503" i="1"/>
  <c r="N504" i="1"/>
  <c r="O504" i="1"/>
  <c r="N505" i="1"/>
  <c r="O505" i="1"/>
  <c r="N506" i="1"/>
  <c r="O506" i="1"/>
  <c r="N507" i="1"/>
  <c r="O507" i="1"/>
  <c r="N508" i="1"/>
  <c r="O508" i="1"/>
  <c r="N509" i="1"/>
  <c r="O509" i="1"/>
  <c r="N510" i="1"/>
  <c r="O510" i="1"/>
  <c r="N511" i="1"/>
  <c r="O511" i="1"/>
  <c r="N512" i="1"/>
  <c r="O512" i="1"/>
  <c r="N513" i="1"/>
  <c r="O513" i="1"/>
  <c r="N514" i="1"/>
  <c r="O514" i="1"/>
  <c r="N515" i="1"/>
  <c r="O515" i="1"/>
  <c r="N516" i="1"/>
  <c r="O516" i="1"/>
  <c r="N517" i="1"/>
  <c r="O517" i="1"/>
  <c r="N518" i="1"/>
  <c r="O518" i="1"/>
  <c r="N519" i="1"/>
  <c r="O519" i="1"/>
  <c r="N520" i="1"/>
  <c r="O520" i="1"/>
  <c r="N521" i="1"/>
  <c r="O521" i="1"/>
  <c r="N522" i="1"/>
  <c r="O522" i="1"/>
  <c r="N523" i="1"/>
  <c r="O523" i="1"/>
  <c r="N524" i="1"/>
  <c r="O524" i="1"/>
  <c r="N525" i="1"/>
  <c r="O525" i="1"/>
  <c r="N526" i="1"/>
  <c r="O526" i="1"/>
  <c r="N527" i="1"/>
  <c r="O527" i="1"/>
  <c r="N528" i="1"/>
  <c r="O528" i="1"/>
  <c r="N529" i="1"/>
  <c r="O529" i="1"/>
  <c r="N530" i="1"/>
  <c r="O530" i="1"/>
  <c r="N531" i="1"/>
  <c r="O531" i="1"/>
  <c r="N532" i="1"/>
  <c r="O532" i="1"/>
  <c r="N533" i="1"/>
  <c r="O533" i="1"/>
  <c r="N534" i="1"/>
  <c r="O534" i="1"/>
  <c r="N535" i="1"/>
  <c r="O535" i="1"/>
  <c r="N536" i="1"/>
  <c r="O536" i="1"/>
  <c r="N537" i="1"/>
  <c r="O537" i="1"/>
  <c r="N538" i="1"/>
  <c r="O538" i="1"/>
  <c r="N539" i="1"/>
  <c r="O539" i="1"/>
  <c r="N540" i="1"/>
  <c r="O540" i="1"/>
  <c r="N541" i="1"/>
  <c r="O541" i="1"/>
  <c r="N542" i="1"/>
  <c r="O542" i="1"/>
  <c r="N543" i="1"/>
  <c r="O543" i="1"/>
  <c r="N544" i="1"/>
  <c r="O544" i="1"/>
  <c r="N545" i="1"/>
  <c r="O545" i="1"/>
  <c r="N546" i="1"/>
  <c r="O546" i="1"/>
  <c r="N547" i="1"/>
  <c r="O547" i="1"/>
  <c r="N548" i="1"/>
  <c r="O548" i="1"/>
  <c r="N549" i="1"/>
  <c r="O549" i="1"/>
  <c r="N550" i="1"/>
  <c r="O550" i="1"/>
  <c r="N551" i="1"/>
  <c r="O551" i="1"/>
  <c r="N552" i="1"/>
  <c r="O552" i="1"/>
  <c r="N553" i="1"/>
  <c r="O553" i="1"/>
  <c r="N554" i="1"/>
  <c r="O554" i="1"/>
  <c r="N555" i="1"/>
  <c r="O555" i="1"/>
  <c r="N556" i="1"/>
  <c r="O556" i="1"/>
  <c r="N557" i="1"/>
  <c r="O557" i="1"/>
  <c r="N558" i="1"/>
  <c r="O558" i="1"/>
  <c r="N559" i="1"/>
  <c r="O559" i="1"/>
  <c r="N560" i="1"/>
  <c r="O560" i="1"/>
  <c r="N561" i="1"/>
  <c r="O561" i="1"/>
  <c r="N562" i="1"/>
  <c r="O562" i="1"/>
  <c r="N563" i="1"/>
  <c r="O563" i="1"/>
  <c r="N564" i="1"/>
  <c r="O564" i="1"/>
  <c r="N565" i="1"/>
  <c r="O565" i="1"/>
  <c r="N566" i="1"/>
  <c r="O566" i="1"/>
  <c r="N567" i="1"/>
  <c r="O567" i="1"/>
  <c r="N568" i="1"/>
  <c r="O568" i="1"/>
  <c r="N569" i="1"/>
  <c r="O569" i="1"/>
  <c r="N570" i="1"/>
  <c r="O570" i="1"/>
  <c r="N571" i="1"/>
  <c r="O571" i="1"/>
  <c r="N572" i="1"/>
  <c r="O572" i="1"/>
  <c r="N573" i="1"/>
  <c r="O573" i="1"/>
  <c r="N574" i="1"/>
  <c r="O574" i="1"/>
  <c r="N575" i="1"/>
  <c r="O575" i="1"/>
  <c r="N576" i="1"/>
  <c r="O576" i="1"/>
  <c r="N577" i="1"/>
  <c r="O577" i="1"/>
  <c r="N578" i="1"/>
  <c r="O578" i="1"/>
  <c r="N579" i="1"/>
  <c r="O579" i="1"/>
  <c r="N580" i="1"/>
  <c r="O580" i="1"/>
  <c r="N581" i="1"/>
  <c r="O581" i="1"/>
  <c r="N582" i="1"/>
  <c r="O582" i="1"/>
  <c r="N583" i="1"/>
  <c r="O583" i="1"/>
  <c r="N584" i="1"/>
  <c r="O584" i="1"/>
  <c r="N585" i="1"/>
  <c r="O585" i="1"/>
  <c r="N586" i="1"/>
  <c r="O586" i="1"/>
  <c r="N587" i="1"/>
  <c r="O587" i="1"/>
  <c r="N588" i="1"/>
  <c r="O588" i="1"/>
  <c r="N589" i="1"/>
  <c r="O589" i="1"/>
  <c r="N590" i="1"/>
  <c r="O590" i="1"/>
  <c r="N591" i="1"/>
  <c r="O591" i="1"/>
  <c r="N592" i="1"/>
  <c r="O592" i="1"/>
  <c r="N593" i="1"/>
  <c r="O593" i="1"/>
  <c r="N594" i="1"/>
  <c r="O594" i="1"/>
  <c r="N595" i="1"/>
  <c r="O595" i="1"/>
  <c r="N596" i="1"/>
  <c r="O596" i="1"/>
  <c r="N597" i="1"/>
  <c r="O597" i="1"/>
  <c r="N598" i="1"/>
  <c r="O598" i="1"/>
  <c r="N599" i="1"/>
  <c r="O599" i="1"/>
  <c r="N600" i="1"/>
  <c r="O600" i="1"/>
  <c r="N601" i="1"/>
  <c r="O601" i="1"/>
  <c r="N602" i="1"/>
  <c r="O602" i="1"/>
  <c r="N603" i="1"/>
  <c r="O603" i="1"/>
  <c r="N604" i="1"/>
  <c r="O604" i="1"/>
  <c r="N605" i="1"/>
  <c r="O605" i="1"/>
  <c r="N606" i="1"/>
  <c r="O606" i="1"/>
  <c r="N607" i="1"/>
  <c r="O607" i="1"/>
  <c r="N608" i="1"/>
  <c r="O608" i="1"/>
  <c r="N609" i="1"/>
  <c r="O609" i="1"/>
  <c r="N610" i="1"/>
  <c r="O610" i="1"/>
  <c r="N611" i="1"/>
  <c r="O611" i="1"/>
  <c r="N612" i="1"/>
  <c r="O612" i="1"/>
  <c r="N613" i="1"/>
  <c r="O613" i="1"/>
  <c r="N614" i="1"/>
  <c r="O614" i="1"/>
  <c r="N615" i="1"/>
  <c r="O615" i="1"/>
  <c r="N616" i="1"/>
  <c r="O616" i="1"/>
  <c r="N617" i="1"/>
  <c r="O617" i="1"/>
  <c r="N618" i="1"/>
  <c r="O618" i="1"/>
  <c r="N619" i="1"/>
  <c r="O619" i="1"/>
  <c r="N620" i="1"/>
  <c r="O620" i="1"/>
  <c r="N621" i="1"/>
  <c r="O621" i="1"/>
  <c r="N622" i="1"/>
  <c r="O622" i="1"/>
  <c r="N623" i="1"/>
  <c r="O623" i="1"/>
  <c r="N624" i="1"/>
  <c r="O624" i="1"/>
  <c r="N625" i="1"/>
  <c r="O625" i="1"/>
  <c r="N626" i="1"/>
  <c r="O626" i="1"/>
  <c r="N627" i="1"/>
  <c r="O627" i="1"/>
  <c r="N628" i="1"/>
  <c r="O628" i="1"/>
  <c r="N629" i="1"/>
  <c r="O629" i="1"/>
  <c r="N630" i="1"/>
  <c r="O630" i="1"/>
  <c r="N631" i="1"/>
  <c r="O631" i="1"/>
  <c r="N632" i="1"/>
  <c r="O632" i="1"/>
  <c r="N633" i="1"/>
  <c r="O633" i="1"/>
  <c r="N634" i="1"/>
  <c r="O634" i="1"/>
  <c r="N635" i="1"/>
  <c r="O635" i="1"/>
  <c r="N636" i="1"/>
  <c r="O636" i="1"/>
  <c r="N637" i="1"/>
  <c r="O637" i="1"/>
  <c r="N638" i="1"/>
  <c r="O638" i="1"/>
  <c r="N639" i="1"/>
  <c r="O639" i="1"/>
  <c r="N640" i="1"/>
  <c r="O640" i="1"/>
  <c r="N641" i="1"/>
  <c r="O641" i="1"/>
  <c r="N642" i="1"/>
  <c r="O642" i="1"/>
  <c r="N643" i="1"/>
  <c r="O643" i="1"/>
  <c r="N644" i="1"/>
  <c r="O644" i="1"/>
  <c r="N645" i="1"/>
  <c r="O645" i="1"/>
  <c r="N646" i="1"/>
  <c r="O646" i="1"/>
  <c r="N647" i="1"/>
  <c r="O647" i="1"/>
  <c r="N648" i="1"/>
  <c r="O648" i="1"/>
  <c r="N649" i="1"/>
  <c r="O649" i="1"/>
  <c r="N650" i="1"/>
  <c r="O650" i="1"/>
  <c r="N651" i="1"/>
  <c r="O651" i="1"/>
  <c r="N652" i="1"/>
  <c r="O652" i="1"/>
  <c r="N653" i="1"/>
  <c r="O653" i="1"/>
  <c r="N654" i="1"/>
  <c r="O654" i="1"/>
  <c r="N655" i="1"/>
  <c r="O655" i="1"/>
  <c r="N656" i="1"/>
  <c r="O656" i="1"/>
  <c r="N657" i="1"/>
  <c r="O657" i="1"/>
  <c r="N658" i="1"/>
  <c r="O658" i="1"/>
  <c r="N659" i="1"/>
  <c r="O659" i="1"/>
  <c r="N660" i="1"/>
  <c r="O660" i="1"/>
  <c r="N661" i="1"/>
  <c r="O661" i="1"/>
  <c r="N662" i="1"/>
  <c r="O662" i="1"/>
  <c r="N663" i="1"/>
  <c r="O663" i="1"/>
  <c r="N664" i="1"/>
  <c r="O664" i="1"/>
  <c r="N665" i="1"/>
  <c r="O665" i="1"/>
  <c r="N666" i="1"/>
  <c r="O666" i="1"/>
  <c r="N667" i="1"/>
  <c r="O667" i="1"/>
  <c r="N668" i="1"/>
  <c r="O668" i="1"/>
  <c r="N669" i="1"/>
  <c r="O669" i="1"/>
  <c r="N670" i="1"/>
  <c r="O670" i="1"/>
  <c r="N671" i="1"/>
  <c r="O671" i="1"/>
  <c r="N672" i="1"/>
  <c r="O672" i="1"/>
  <c r="N673" i="1"/>
  <c r="O673" i="1"/>
  <c r="N674" i="1"/>
  <c r="O674" i="1"/>
  <c r="N675" i="1"/>
  <c r="O675" i="1"/>
  <c r="N676" i="1"/>
  <c r="O676" i="1"/>
  <c r="N677" i="1"/>
  <c r="O677" i="1"/>
  <c r="N678" i="1"/>
  <c r="O678" i="1"/>
  <c r="N679" i="1"/>
  <c r="O679" i="1"/>
  <c r="N680" i="1"/>
  <c r="O680" i="1"/>
  <c r="N681" i="1"/>
  <c r="O681" i="1"/>
  <c r="N682" i="1"/>
  <c r="O682" i="1"/>
  <c r="N683" i="1"/>
  <c r="O683" i="1"/>
  <c r="N684" i="1"/>
  <c r="O684" i="1"/>
  <c r="N685" i="1"/>
  <c r="O685" i="1"/>
  <c r="N686" i="1"/>
  <c r="O686" i="1"/>
  <c r="N687" i="1"/>
  <c r="O687" i="1"/>
  <c r="N688" i="1"/>
  <c r="O688" i="1"/>
  <c r="N689" i="1"/>
  <c r="O689" i="1"/>
  <c r="N690" i="1"/>
  <c r="O690" i="1"/>
  <c r="N691" i="1"/>
  <c r="O691" i="1"/>
  <c r="N692" i="1"/>
  <c r="O692" i="1"/>
  <c r="N693" i="1"/>
  <c r="O693" i="1"/>
  <c r="N694" i="1"/>
  <c r="O694" i="1"/>
  <c r="N695" i="1"/>
  <c r="O695" i="1"/>
  <c r="N696" i="1"/>
  <c r="O696" i="1"/>
  <c r="N697" i="1"/>
  <c r="O697" i="1"/>
  <c r="N698" i="1"/>
  <c r="O698" i="1"/>
  <c r="N699" i="1"/>
  <c r="O699" i="1"/>
  <c r="N700" i="1"/>
  <c r="O700" i="1"/>
  <c r="N701" i="1"/>
  <c r="O701" i="1"/>
  <c r="N702" i="1"/>
  <c r="O702" i="1"/>
  <c r="N703" i="1"/>
  <c r="O703" i="1"/>
  <c r="N704" i="1"/>
  <c r="O704" i="1"/>
  <c r="N705" i="1"/>
  <c r="O705" i="1"/>
  <c r="N706" i="1"/>
  <c r="O706" i="1"/>
  <c r="N707" i="1"/>
  <c r="O707" i="1"/>
  <c r="N708" i="1"/>
  <c r="O708" i="1"/>
  <c r="N709" i="1"/>
  <c r="O709" i="1"/>
  <c r="N710" i="1"/>
  <c r="O710" i="1"/>
  <c r="N711" i="1"/>
  <c r="O711" i="1"/>
  <c r="N712" i="1"/>
  <c r="O712" i="1"/>
  <c r="N713" i="1"/>
  <c r="O713" i="1"/>
  <c r="N714" i="1"/>
  <c r="O714" i="1"/>
  <c r="N715" i="1"/>
  <c r="O715" i="1"/>
  <c r="N716" i="1"/>
  <c r="O716" i="1"/>
  <c r="N717" i="1"/>
  <c r="O717" i="1"/>
  <c r="N718" i="1"/>
  <c r="O718" i="1"/>
  <c r="N719" i="1"/>
  <c r="O719" i="1"/>
  <c r="N720" i="1"/>
  <c r="O720" i="1"/>
  <c r="N721" i="1"/>
  <c r="O721" i="1"/>
  <c r="N722" i="1"/>
  <c r="O722" i="1"/>
  <c r="N723" i="1"/>
  <c r="O723" i="1"/>
  <c r="N724" i="1"/>
  <c r="O724" i="1"/>
  <c r="N725" i="1"/>
  <c r="O725" i="1"/>
  <c r="N726" i="1"/>
  <c r="O726" i="1"/>
  <c r="N727" i="1"/>
  <c r="O727" i="1"/>
  <c r="N728" i="1"/>
  <c r="O728" i="1"/>
  <c r="N729" i="1"/>
  <c r="O729" i="1"/>
  <c r="N730" i="1"/>
  <c r="O730" i="1"/>
  <c r="N731" i="1"/>
  <c r="O731" i="1"/>
  <c r="N732" i="1"/>
  <c r="O732" i="1"/>
  <c r="N733" i="1"/>
  <c r="O733" i="1"/>
  <c r="N734" i="1"/>
  <c r="O734" i="1"/>
  <c r="N735" i="1"/>
  <c r="O735" i="1"/>
  <c r="N736" i="1"/>
  <c r="O736" i="1"/>
  <c r="N737" i="1"/>
  <c r="O737" i="1"/>
  <c r="N738" i="1"/>
  <c r="O738" i="1"/>
  <c r="N739" i="1"/>
  <c r="O739" i="1"/>
  <c r="N740" i="1"/>
  <c r="O740" i="1"/>
  <c r="N741" i="1"/>
  <c r="O741" i="1"/>
  <c r="N742" i="1"/>
  <c r="O742" i="1"/>
  <c r="N743" i="1"/>
  <c r="O743" i="1"/>
  <c r="N744" i="1"/>
  <c r="O744" i="1"/>
  <c r="N745" i="1"/>
  <c r="O745" i="1"/>
  <c r="N746" i="1"/>
  <c r="O746" i="1"/>
  <c r="N747" i="1"/>
  <c r="O747" i="1"/>
  <c r="N748" i="1"/>
  <c r="O748" i="1"/>
  <c r="N749" i="1"/>
  <c r="O749" i="1"/>
  <c r="N750" i="1"/>
  <c r="O750" i="1"/>
  <c r="N751" i="1"/>
  <c r="O751" i="1"/>
  <c r="N752" i="1"/>
  <c r="O752" i="1"/>
  <c r="N753" i="1"/>
  <c r="O753" i="1"/>
  <c r="N754" i="1"/>
  <c r="O754" i="1"/>
  <c r="N755" i="1"/>
  <c r="O755" i="1"/>
  <c r="N756" i="1"/>
  <c r="O756" i="1"/>
  <c r="N757" i="1"/>
  <c r="O757" i="1"/>
  <c r="N758" i="1"/>
  <c r="O758" i="1"/>
  <c r="N759" i="1"/>
  <c r="O759" i="1"/>
  <c r="N760" i="1"/>
  <c r="O760" i="1"/>
  <c r="N761" i="1"/>
  <c r="O761" i="1"/>
  <c r="N762" i="1"/>
  <c r="O762" i="1"/>
  <c r="N763" i="1"/>
  <c r="O763" i="1"/>
  <c r="N764" i="1"/>
  <c r="O764" i="1"/>
  <c r="N765" i="1"/>
  <c r="O765" i="1"/>
  <c r="N766" i="1"/>
  <c r="O766" i="1"/>
  <c r="N767" i="1"/>
  <c r="O767" i="1"/>
  <c r="N768" i="1"/>
  <c r="O768" i="1"/>
  <c r="N769" i="1"/>
  <c r="O769" i="1"/>
  <c r="N770" i="1"/>
  <c r="O770" i="1"/>
  <c r="N771" i="1"/>
  <c r="O771" i="1"/>
  <c r="N772" i="1"/>
  <c r="O772" i="1"/>
  <c r="N773" i="1"/>
  <c r="O773" i="1"/>
  <c r="N774" i="1"/>
  <c r="O774" i="1"/>
  <c r="N775" i="1"/>
  <c r="O775" i="1"/>
  <c r="N776" i="1"/>
  <c r="O776" i="1"/>
  <c r="N777" i="1"/>
  <c r="O777" i="1"/>
  <c r="N778" i="1"/>
  <c r="O778" i="1"/>
  <c r="N779" i="1"/>
  <c r="O779" i="1"/>
  <c r="N780" i="1"/>
  <c r="O780" i="1"/>
  <c r="N781" i="1"/>
  <c r="O781" i="1"/>
  <c r="N782" i="1"/>
  <c r="O782" i="1"/>
  <c r="N783" i="1"/>
  <c r="O783" i="1"/>
  <c r="N784" i="1"/>
  <c r="O784" i="1"/>
  <c r="N785" i="1"/>
  <c r="O785" i="1"/>
  <c r="N786" i="1"/>
  <c r="O786" i="1"/>
  <c r="N787" i="1"/>
  <c r="O787" i="1"/>
  <c r="N788" i="1"/>
  <c r="O788" i="1"/>
  <c r="N789" i="1"/>
  <c r="O789" i="1"/>
  <c r="N790" i="1"/>
  <c r="O790" i="1"/>
  <c r="N791" i="1"/>
  <c r="O791" i="1"/>
  <c r="N792" i="1"/>
  <c r="O792" i="1"/>
  <c r="N793" i="1"/>
  <c r="O793" i="1"/>
  <c r="N794" i="1"/>
  <c r="O794" i="1"/>
  <c r="N795" i="1"/>
  <c r="O795" i="1"/>
  <c r="N796" i="1"/>
  <c r="O796" i="1"/>
  <c r="N797" i="1"/>
  <c r="O797" i="1"/>
  <c r="N798" i="1"/>
  <c r="O798" i="1"/>
  <c r="N799" i="1"/>
  <c r="O799" i="1"/>
  <c r="N800" i="1"/>
  <c r="O800" i="1"/>
  <c r="N801" i="1"/>
  <c r="O801" i="1"/>
  <c r="N802" i="1"/>
  <c r="O802" i="1"/>
  <c r="N803" i="1"/>
  <c r="O803" i="1"/>
  <c r="N804" i="1"/>
  <c r="O804" i="1"/>
  <c r="N805" i="1"/>
  <c r="O805" i="1"/>
  <c r="N806" i="1"/>
  <c r="O806" i="1"/>
  <c r="N807" i="1"/>
  <c r="O807" i="1"/>
  <c r="N808" i="1"/>
  <c r="O808" i="1"/>
  <c r="N809" i="1"/>
  <c r="O809" i="1"/>
  <c r="N810" i="1"/>
  <c r="O810" i="1"/>
  <c r="N811" i="1"/>
  <c r="O811" i="1"/>
  <c r="N812" i="1"/>
  <c r="O812" i="1"/>
  <c r="N813" i="1"/>
  <c r="O813" i="1"/>
  <c r="N814" i="1"/>
  <c r="O814" i="1"/>
  <c r="N815" i="1"/>
  <c r="O815" i="1"/>
  <c r="N816" i="1"/>
  <c r="O816" i="1"/>
  <c r="N817" i="1"/>
  <c r="O817" i="1"/>
  <c r="N818" i="1"/>
  <c r="O818" i="1"/>
  <c r="N819" i="1"/>
  <c r="O819" i="1"/>
  <c r="N820" i="1"/>
  <c r="O820" i="1"/>
  <c r="N821" i="1"/>
  <c r="O821" i="1"/>
  <c r="N822" i="1"/>
  <c r="O822" i="1"/>
  <c r="N823" i="1"/>
  <c r="O823" i="1"/>
  <c r="N824" i="1"/>
  <c r="O824" i="1"/>
  <c r="N825" i="1"/>
  <c r="O825" i="1"/>
  <c r="N826" i="1"/>
  <c r="O826" i="1"/>
  <c r="N827" i="1"/>
  <c r="O827" i="1"/>
  <c r="N828" i="1"/>
  <c r="O828" i="1"/>
  <c r="N829" i="1"/>
  <c r="O829" i="1"/>
  <c r="N830" i="1"/>
  <c r="O830" i="1"/>
  <c r="N831" i="1"/>
  <c r="O831" i="1"/>
  <c r="N832" i="1"/>
  <c r="O832" i="1"/>
  <c r="N833" i="1"/>
  <c r="O833" i="1"/>
  <c r="N834" i="1"/>
  <c r="O834" i="1"/>
  <c r="N835" i="1"/>
  <c r="O835" i="1"/>
  <c r="N836" i="1"/>
  <c r="O836" i="1"/>
  <c r="N837" i="1"/>
  <c r="O837" i="1"/>
  <c r="N838" i="1"/>
  <c r="O838" i="1"/>
  <c r="N839" i="1"/>
  <c r="O839" i="1"/>
  <c r="N840" i="1"/>
  <c r="O840" i="1"/>
  <c r="N841" i="1"/>
  <c r="O841" i="1"/>
  <c r="N842" i="1"/>
  <c r="O842" i="1"/>
  <c r="N843" i="1"/>
  <c r="O843" i="1"/>
  <c r="N844" i="1"/>
  <c r="O844" i="1"/>
  <c r="N845" i="1"/>
  <c r="O845" i="1"/>
  <c r="N846" i="1"/>
  <c r="O846" i="1"/>
  <c r="N847" i="1"/>
  <c r="O847" i="1"/>
  <c r="N848" i="1"/>
  <c r="O848" i="1"/>
  <c r="N849" i="1"/>
  <c r="O849" i="1"/>
  <c r="N850" i="1"/>
  <c r="O850" i="1"/>
  <c r="N851" i="1"/>
  <c r="O851" i="1"/>
  <c r="N852" i="1"/>
  <c r="O852" i="1"/>
  <c r="N853" i="1"/>
  <c r="O853" i="1"/>
  <c r="N854" i="1"/>
  <c r="O854" i="1"/>
  <c r="N855" i="1"/>
  <c r="O855" i="1"/>
  <c r="N856" i="1"/>
  <c r="O856" i="1"/>
  <c r="N857" i="1"/>
  <c r="O857" i="1"/>
  <c r="N858" i="1"/>
  <c r="O858" i="1"/>
  <c r="N859" i="1"/>
  <c r="O859" i="1"/>
  <c r="N860" i="1"/>
  <c r="O860" i="1"/>
  <c r="N861" i="1"/>
  <c r="O861" i="1"/>
  <c r="N862" i="1"/>
  <c r="O862" i="1"/>
  <c r="N863" i="1"/>
  <c r="O863" i="1"/>
  <c r="N864" i="1"/>
  <c r="O864" i="1"/>
  <c r="N865" i="1"/>
  <c r="O865" i="1"/>
  <c r="N866" i="1"/>
  <c r="O866" i="1"/>
  <c r="N867" i="1"/>
  <c r="O867" i="1"/>
  <c r="N868" i="1"/>
  <c r="O868" i="1"/>
  <c r="N869" i="1"/>
  <c r="O869" i="1"/>
  <c r="N870" i="1"/>
  <c r="O870" i="1"/>
  <c r="N871" i="1"/>
  <c r="O871" i="1"/>
  <c r="N872" i="1"/>
  <c r="O872" i="1"/>
  <c r="N873" i="1"/>
  <c r="O873" i="1"/>
  <c r="N874" i="1"/>
  <c r="O874" i="1"/>
  <c r="N875" i="1"/>
  <c r="O875" i="1"/>
  <c r="N876" i="1"/>
  <c r="O876" i="1"/>
  <c r="N877" i="1"/>
  <c r="O877" i="1"/>
  <c r="N878" i="1"/>
  <c r="O878" i="1"/>
  <c r="N879" i="1"/>
  <c r="O879" i="1"/>
  <c r="N880" i="1"/>
  <c r="O880" i="1"/>
  <c r="N881" i="1"/>
  <c r="O881" i="1"/>
  <c r="N882" i="1"/>
  <c r="O882" i="1"/>
  <c r="N883" i="1"/>
  <c r="O883" i="1"/>
  <c r="N884" i="1"/>
  <c r="O884" i="1"/>
  <c r="N885" i="1"/>
  <c r="O885" i="1"/>
  <c r="N886" i="1"/>
  <c r="O886" i="1"/>
  <c r="N887" i="1"/>
  <c r="O887" i="1"/>
  <c r="N888" i="1"/>
  <c r="O888" i="1"/>
  <c r="N889" i="1"/>
  <c r="O889" i="1"/>
  <c r="N890" i="1"/>
  <c r="O890" i="1"/>
  <c r="N891" i="1"/>
  <c r="O891" i="1"/>
  <c r="N892" i="1"/>
  <c r="O892" i="1"/>
  <c r="N893" i="1"/>
  <c r="O893" i="1"/>
  <c r="N894" i="1"/>
  <c r="O894" i="1"/>
  <c r="N895" i="1"/>
  <c r="O895" i="1"/>
  <c r="N896" i="1"/>
  <c r="O896" i="1"/>
  <c r="N897" i="1"/>
  <c r="O897" i="1"/>
  <c r="N898" i="1"/>
  <c r="O898" i="1"/>
  <c r="N899" i="1"/>
  <c r="O899" i="1"/>
  <c r="N900" i="1"/>
  <c r="O900" i="1"/>
  <c r="N901" i="1"/>
  <c r="O901" i="1"/>
  <c r="N902" i="1"/>
  <c r="O902" i="1"/>
  <c r="N903" i="1"/>
  <c r="O903" i="1"/>
  <c r="N904" i="1"/>
  <c r="O904" i="1"/>
  <c r="N905" i="1"/>
  <c r="O905" i="1"/>
  <c r="N906" i="1"/>
  <c r="O906" i="1"/>
  <c r="N907" i="1"/>
  <c r="O907" i="1"/>
  <c r="N908" i="1"/>
  <c r="O908" i="1"/>
  <c r="N909" i="1"/>
  <c r="O909" i="1"/>
  <c r="N910" i="1"/>
  <c r="O910" i="1"/>
  <c r="N911" i="1"/>
  <c r="O911" i="1"/>
  <c r="N912" i="1"/>
  <c r="O912" i="1"/>
  <c r="N913" i="1"/>
  <c r="O913" i="1"/>
  <c r="N914" i="1"/>
  <c r="O914" i="1"/>
  <c r="N915" i="1"/>
  <c r="O915" i="1"/>
  <c r="N916" i="1"/>
  <c r="O916" i="1"/>
  <c r="N917" i="1"/>
  <c r="O917" i="1"/>
  <c r="N918" i="1"/>
  <c r="O918" i="1"/>
  <c r="N919" i="1"/>
  <c r="O919" i="1"/>
  <c r="N920" i="1"/>
  <c r="O920" i="1"/>
  <c r="N921" i="1"/>
  <c r="O921" i="1"/>
  <c r="N922" i="1"/>
  <c r="O922" i="1"/>
  <c r="N923" i="1"/>
  <c r="O923" i="1"/>
  <c r="N924" i="1"/>
  <c r="O924" i="1"/>
  <c r="N925" i="1"/>
  <c r="O925" i="1"/>
  <c r="N926" i="1"/>
  <c r="O926" i="1"/>
  <c r="N927" i="1"/>
  <c r="O927" i="1"/>
  <c r="N928" i="1"/>
  <c r="O928" i="1"/>
  <c r="N929" i="1"/>
  <c r="O929" i="1"/>
  <c r="N930" i="1"/>
  <c r="O930" i="1"/>
  <c r="N931" i="1"/>
  <c r="O931" i="1"/>
  <c r="N932" i="1"/>
  <c r="O932" i="1"/>
  <c r="N933" i="1"/>
  <c r="O933" i="1"/>
  <c r="N934" i="1"/>
  <c r="O934" i="1"/>
  <c r="N935" i="1"/>
  <c r="O935" i="1"/>
  <c r="N936" i="1"/>
  <c r="O936" i="1"/>
  <c r="N937" i="1"/>
  <c r="O937" i="1"/>
  <c r="N938" i="1"/>
  <c r="O938" i="1"/>
  <c r="N939" i="1"/>
  <c r="O939" i="1"/>
  <c r="N940" i="1"/>
  <c r="O940" i="1"/>
  <c r="N941" i="1"/>
  <c r="O941" i="1"/>
  <c r="N942" i="1"/>
  <c r="O942" i="1"/>
  <c r="N943" i="1"/>
  <c r="O943" i="1"/>
  <c r="N944" i="1"/>
  <c r="O944" i="1"/>
  <c r="N945" i="1"/>
  <c r="O945" i="1"/>
  <c r="N946" i="1"/>
  <c r="O946" i="1"/>
  <c r="N947" i="1"/>
  <c r="O947" i="1"/>
  <c r="N948" i="1"/>
  <c r="O948" i="1"/>
  <c r="N949" i="1"/>
  <c r="O949" i="1"/>
  <c r="N950" i="1"/>
  <c r="O950" i="1"/>
  <c r="N951" i="1"/>
  <c r="O951" i="1"/>
  <c r="N952" i="1"/>
  <c r="O952" i="1"/>
  <c r="N953" i="1"/>
  <c r="O953" i="1"/>
  <c r="N954" i="1"/>
  <c r="O954" i="1"/>
  <c r="N955" i="1"/>
  <c r="O955" i="1"/>
  <c r="N956" i="1"/>
  <c r="O956" i="1"/>
  <c r="N957" i="1"/>
  <c r="O957" i="1"/>
  <c r="N958" i="1"/>
  <c r="O958" i="1"/>
  <c r="N959" i="1"/>
  <c r="O959" i="1"/>
  <c r="N960" i="1"/>
  <c r="O960" i="1"/>
  <c r="N961" i="1"/>
  <c r="O961" i="1"/>
  <c r="N962" i="1"/>
  <c r="O962" i="1"/>
  <c r="N963" i="1"/>
  <c r="O963" i="1"/>
  <c r="N964" i="1"/>
  <c r="O964" i="1"/>
  <c r="N965" i="1"/>
  <c r="O965" i="1"/>
  <c r="N966" i="1"/>
  <c r="O966" i="1"/>
  <c r="N967" i="1"/>
  <c r="O967" i="1"/>
  <c r="N968" i="1"/>
  <c r="O968" i="1"/>
  <c r="N969" i="1"/>
  <c r="O969" i="1"/>
  <c r="N970" i="1"/>
  <c r="O970" i="1"/>
  <c r="N971" i="1"/>
  <c r="O971" i="1"/>
  <c r="N972" i="1"/>
  <c r="O972" i="1"/>
  <c r="N973" i="1"/>
  <c r="O973" i="1"/>
  <c r="N974" i="1"/>
  <c r="O974" i="1"/>
  <c r="N975" i="1"/>
  <c r="O975" i="1"/>
  <c r="N976" i="1"/>
  <c r="O976" i="1"/>
  <c r="N977" i="1"/>
  <c r="O977" i="1"/>
  <c r="N978" i="1"/>
  <c r="O978" i="1"/>
  <c r="N979" i="1"/>
  <c r="O979" i="1"/>
  <c r="N980" i="1"/>
  <c r="O980" i="1"/>
  <c r="N981" i="1"/>
  <c r="O981" i="1"/>
  <c r="N982" i="1"/>
  <c r="O982" i="1"/>
  <c r="N983" i="1"/>
  <c r="O983" i="1"/>
  <c r="N984" i="1"/>
  <c r="O984" i="1"/>
  <c r="N985" i="1"/>
  <c r="O985" i="1"/>
  <c r="N986" i="1"/>
  <c r="O986" i="1"/>
  <c r="N987" i="1"/>
  <c r="O987" i="1"/>
  <c r="N988" i="1"/>
  <c r="O988" i="1"/>
  <c r="N989" i="1"/>
  <c r="O989" i="1"/>
  <c r="N990" i="1"/>
  <c r="O990" i="1"/>
  <c r="N991" i="1"/>
  <c r="O991" i="1"/>
  <c r="N992" i="1"/>
  <c r="O992" i="1"/>
  <c r="N993" i="1"/>
  <c r="O993" i="1"/>
  <c r="N994" i="1"/>
  <c r="O994" i="1"/>
  <c r="N995" i="1"/>
  <c r="O995" i="1"/>
  <c r="N996" i="1"/>
  <c r="O996" i="1"/>
  <c r="N997" i="1"/>
  <c r="O997" i="1"/>
  <c r="N998" i="1"/>
  <c r="O998" i="1"/>
  <c r="N999" i="1"/>
  <c r="O999" i="1"/>
  <c r="N1000" i="1"/>
  <c r="O1000" i="1"/>
  <c r="N1001" i="1"/>
  <c r="O1001" i="1"/>
  <c r="N1002" i="1"/>
  <c r="O1002" i="1"/>
  <c r="N1003" i="1"/>
  <c r="O1003" i="1"/>
  <c r="N1004" i="1"/>
  <c r="O1004" i="1"/>
  <c r="N1005" i="1"/>
  <c r="O1005" i="1"/>
  <c r="N1006" i="1"/>
  <c r="O1006" i="1"/>
  <c r="N1007" i="1"/>
  <c r="O1007" i="1"/>
  <c r="N1008" i="1"/>
  <c r="O1008" i="1"/>
  <c r="N1009" i="1"/>
  <c r="O1009" i="1"/>
  <c r="N1010" i="1"/>
  <c r="O1010" i="1"/>
  <c r="N1011" i="1"/>
  <c r="O1011" i="1"/>
  <c r="N1012" i="1"/>
  <c r="O1012" i="1"/>
  <c r="N1013" i="1"/>
  <c r="O1013" i="1"/>
  <c r="N1014" i="1"/>
  <c r="O1014" i="1"/>
  <c r="N1015" i="1"/>
  <c r="O1015" i="1"/>
  <c r="N1016" i="1"/>
  <c r="O1016" i="1"/>
  <c r="N1017" i="1"/>
  <c r="O1017" i="1"/>
  <c r="N1018" i="1"/>
  <c r="O1018" i="1"/>
  <c r="N1019" i="1"/>
  <c r="O1019" i="1"/>
  <c r="N1020" i="1"/>
  <c r="O1020" i="1"/>
  <c r="N1021" i="1"/>
  <c r="O1021" i="1"/>
  <c r="N1022" i="1"/>
  <c r="O1022" i="1"/>
  <c r="N1023" i="1"/>
  <c r="O1023" i="1"/>
  <c r="N1024" i="1"/>
  <c r="O1024" i="1"/>
  <c r="N1025" i="1"/>
  <c r="O1025" i="1"/>
  <c r="N1026" i="1"/>
  <c r="O1026" i="1"/>
  <c r="N1027" i="1"/>
  <c r="O1027" i="1"/>
  <c r="N1028" i="1"/>
  <c r="O1028" i="1"/>
  <c r="N1029" i="1"/>
  <c r="O1029" i="1"/>
  <c r="N1030" i="1"/>
  <c r="O1030" i="1"/>
  <c r="N1031" i="1"/>
  <c r="O1031" i="1"/>
  <c r="N1032" i="1"/>
  <c r="O1032" i="1"/>
  <c r="N1033" i="1"/>
  <c r="O1033" i="1"/>
  <c r="N1034" i="1"/>
  <c r="O1034" i="1"/>
  <c r="N1035" i="1"/>
  <c r="O1035" i="1"/>
  <c r="N1036" i="1"/>
  <c r="O1036" i="1"/>
  <c r="N1037" i="1"/>
  <c r="O1037" i="1"/>
  <c r="N1038" i="1"/>
  <c r="O1038" i="1"/>
  <c r="N1039" i="1"/>
  <c r="O1039" i="1"/>
  <c r="N1040" i="1"/>
  <c r="O1040" i="1"/>
  <c r="N1041" i="1"/>
  <c r="O1041" i="1"/>
  <c r="N1042" i="1"/>
  <c r="O1042" i="1"/>
  <c r="N1043" i="1"/>
  <c r="O1043" i="1"/>
  <c r="N1044" i="1"/>
  <c r="O1044" i="1"/>
  <c r="N1045" i="1"/>
  <c r="O1045" i="1"/>
  <c r="N1046" i="1"/>
  <c r="O1046" i="1"/>
  <c r="N1047" i="1"/>
  <c r="O1047" i="1"/>
  <c r="N1048" i="1"/>
  <c r="O1048" i="1"/>
  <c r="N1049" i="1"/>
  <c r="O1049" i="1"/>
  <c r="N1050" i="1"/>
  <c r="O1050" i="1"/>
  <c r="N1051" i="1"/>
  <c r="O1051" i="1"/>
  <c r="N1052" i="1"/>
  <c r="O1052" i="1"/>
  <c r="N1053" i="1"/>
  <c r="O1053" i="1"/>
  <c r="N1054" i="1"/>
  <c r="O1054" i="1"/>
  <c r="N1055" i="1"/>
  <c r="O1055" i="1"/>
  <c r="N1056" i="1"/>
  <c r="O1056" i="1"/>
  <c r="N1057" i="1"/>
  <c r="O1057" i="1"/>
  <c r="N1058" i="1"/>
  <c r="O1058" i="1"/>
  <c r="N1059" i="1"/>
  <c r="O1059" i="1"/>
  <c r="N1060" i="1"/>
  <c r="O1060" i="1"/>
  <c r="N1061" i="1"/>
  <c r="O1061" i="1"/>
  <c r="N1062" i="1"/>
  <c r="O1062" i="1"/>
  <c r="N1063" i="1"/>
  <c r="O1063" i="1"/>
  <c r="N1064" i="1"/>
  <c r="O1064" i="1"/>
  <c r="N1065" i="1"/>
  <c r="O1065" i="1"/>
  <c r="N1066" i="1"/>
  <c r="O1066" i="1"/>
  <c r="N1067" i="1"/>
  <c r="O1067" i="1"/>
  <c r="N1068" i="1"/>
  <c r="O1068" i="1"/>
  <c r="N1069" i="1"/>
  <c r="O1069" i="1"/>
  <c r="N1070" i="1"/>
  <c r="O1070" i="1"/>
  <c r="N1071" i="1"/>
  <c r="O1071" i="1"/>
  <c r="N1072" i="1"/>
  <c r="O1072" i="1"/>
  <c r="N1073" i="1"/>
  <c r="O1073" i="1"/>
  <c r="N1074" i="1"/>
  <c r="O1074" i="1"/>
  <c r="N1075" i="1"/>
  <c r="O1075" i="1"/>
  <c r="N1076" i="1"/>
  <c r="O1076" i="1"/>
  <c r="N1077" i="1"/>
  <c r="O1077" i="1"/>
  <c r="N1078" i="1"/>
  <c r="O1078" i="1"/>
  <c r="N1079" i="1"/>
  <c r="O1079" i="1"/>
  <c r="N1080" i="1"/>
  <c r="O1080" i="1"/>
  <c r="N1081" i="1"/>
  <c r="O1081" i="1"/>
  <c r="N1082" i="1"/>
  <c r="O1082" i="1"/>
  <c r="N1083" i="1"/>
  <c r="O1083" i="1"/>
  <c r="N1084" i="1"/>
  <c r="O1084" i="1"/>
  <c r="N1085" i="1"/>
  <c r="O1085" i="1"/>
  <c r="N1086" i="1"/>
  <c r="O1086" i="1"/>
  <c r="N1087" i="1"/>
  <c r="O1087" i="1"/>
  <c r="N1088" i="1"/>
  <c r="O1088" i="1"/>
  <c r="N1089" i="1"/>
  <c r="O1089" i="1"/>
  <c r="N1090" i="1"/>
  <c r="O1090" i="1"/>
  <c r="N1091" i="1"/>
  <c r="O1091" i="1"/>
  <c r="N1092" i="1"/>
  <c r="O1092" i="1"/>
  <c r="N1093" i="1"/>
  <c r="O1093" i="1"/>
  <c r="N1094" i="1"/>
  <c r="O1094" i="1"/>
  <c r="N1095" i="1"/>
  <c r="O1095" i="1"/>
  <c r="N1096" i="1"/>
  <c r="O1096" i="1"/>
  <c r="N1097" i="1"/>
  <c r="O1097" i="1"/>
  <c r="N1098" i="1"/>
  <c r="O1098" i="1"/>
  <c r="N1099" i="1"/>
  <c r="O1099" i="1"/>
  <c r="N1100" i="1"/>
  <c r="O1100" i="1"/>
  <c r="N1101" i="1"/>
  <c r="O1101" i="1"/>
  <c r="N1102" i="1"/>
  <c r="O1102" i="1"/>
  <c r="N1103" i="1"/>
  <c r="O1103" i="1"/>
  <c r="N1104" i="1"/>
  <c r="O1104" i="1"/>
  <c r="N1105" i="1"/>
  <c r="O1105" i="1"/>
  <c r="N1106" i="1"/>
  <c r="O1106" i="1"/>
  <c r="N1107" i="1"/>
  <c r="O1107" i="1"/>
  <c r="N1108" i="1"/>
  <c r="O1108" i="1"/>
  <c r="N1109" i="1"/>
  <c r="O1109" i="1"/>
  <c r="N1110" i="1"/>
  <c r="O1110" i="1"/>
  <c r="N1111" i="1"/>
  <c r="O1111" i="1"/>
  <c r="N1112" i="1"/>
  <c r="O1112" i="1"/>
  <c r="N1113" i="1"/>
  <c r="O1113" i="1"/>
  <c r="N1114" i="1"/>
  <c r="O1114" i="1"/>
  <c r="N1115" i="1"/>
  <c r="O1115" i="1"/>
  <c r="N1116" i="1"/>
  <c r="O1116" i="1"/>
  <c r="N1117" i="1"/>
  <c r="O1117" i="1"/>
  <c r="N1118" i="1"/>
  <c r="O1118" i="1"/>
  <c r="N1119" i="1"/>
  <c r="O1119" i="1"/>
  <c r="N1120" i="1"/>
  <c r="O1120" i="1"/>
  <c r="N1121" i="1"/>
  <c r="O1121" i="1"/>
  <c r="N1122" i="1"/>
  <c r="O1122" i="1"/>
  <c r="N1123" i="1"/>
  <c r="O1123" i="1"/>
  <c r="N1124" i="1"/>
  <c r="O1124" i="1"/>
  <c r="N1125" i="1"/>
  <c r="O1125" i="1"/>
  <c r="N1126" i="1"/>
  <c r="O1126" i="1"/>
  <c r="N1127" i="1"/>
  <c r="O1127" i="1"/>
  <c r="N1128" i="1"/>
  <c r="O1128" i="1"/>
  <c r="N1129" i="1"/>
  <c r="O1129" i="1"/>
  <c r="N1130" i="1"/>
  <c r="O1130" i="1"/>
  <c r="N1131" i="1"/>
  <c r="O1131" i="1"/>
  <c r="N1132" i="1"/>
  <c r="O1132" i="1"/>
  <c r="N1133" i="1"/>
  <c r="O1133" i="1"/>
  <c r="N1134" i="1"/>
  <c r="O1134" i="1"/>
  <c r="N1135" i="1"/>
  <c r="O1135" i="1"/>
  <c r="N1136" i="1"/>
  <c r="O1136" i="1"/>
  <c r="N1137" i="1"/>
  <c r="O1137" i="1"/>
  <c r="N1138" i="1"/>
  <c r="O1138" i="1"/>
  <c r="N1139" i="1"/>
  <c r="O1139" i="1"/>
  <c r="N1140" i="1"/>
  <c r="O1140" i="1"/>
  <c r="N1141" i="1"/>
  <c r="O1141" i="1"/>
  <c r="N1142" i="1"/>
  <c r="O1142" i="1"/>
  <c r="N1143" i="1"/>
  <c r="O1143" i="1"/>
  <c r="N1144" i="1"/>
  <c r="O1144" i="1"/>
  <c r="N1145" i="1"/>
  <c r="O1145" i="1"/>
  <c r="N1146" i="1"/>
  <c r="O1146" i="1"/>
  <c r="N1147" i="1"/>
  <c r="O1147" i="1"/>
  <c r="N1148" i="1"/>
  <c r="O1148" i="1"/>
  <c r="N1149" i="1"/>
  <c r="O1149" i="1"/>
  <c r="N1150" i="1"/>
  <c r="O1150" i="1"/>
  <c r="N1151" i="1"/>
  <c r="O1151" i="1"/>
  <c r="N1152" i="1"/>
  <c r="O1152" i="1"/>
  <c r="N1153" i="1"/>
  <c r="O1153" i="1"/>
  <c r="N1154" i="1"/>
  <c r="O1154" i="1"/>
  <c r="N1155" i="1"/>
  <c r="O1155" i="1"/>
  <c r="N1156" i="1"/>
  <c r="O1156" i="1"/>
  <c r="N1157" i="1"/>
  <c r="O1157" i="1"/>
  <c r="N1158" i="1"/>
  <c r="O1158" i="1"/>
  <c r="N1159" i="1"/>
  <c r="O1159" i="1"/>
  <c r="N1160" i="1"/>
  <c r="O1160" i="1"/>
  <c r="N1161" i="1"/>
  <c r="O1161" i="1"/>
  <c r="N1162" i="1"/>
  <c r="O1162" i="1"/>
  <c r="N1163" i="1"/>
  <c r="O1163" i="1"/>
  <c r="N1164" i="1"/>
  <c r="O1164" i="1"/>
  <c r="N1165" i="1"/>
  <c r="O1165" i="1"/>
  <c r="N1166" i="1"/>
  <c r="O1166" i="1"/>
  <c r="N1167" i="1"/>
  <c r="O1167" i="1"/>
  <c r="N1168" i="1"/>
  <c r="O1168" i="1"/>
  <c r="N1169" i="1"/>
  <c r="O1169" i="1"/>
  <c r="N1170" i="1"/>
  <c r="O1170" i="1"/>
  <c r="N1171" i="1"/>
  <c r="O1171" i="1"/>
  <c r="N1172" i="1"/>
  <c r="O1172" i="1"/>
  <c r="N1173" i="1"/>
  <c r="O1173" i="1"/>
  <c r="N1174" i="1"/>
  <c r="O1174" i="1"/>
  <c r="N1175" i="1"/>
  <c r="O1175" i="1"/>
  <c r="N1176" i="1"/>
  <c r="O1176" i="1"/>
  <c r="N1177" i="1"/>
  <c r="O1177" i="1"/>
  <c r="N1178" i="1"/>
  <c r="O1178" i="1"/>
  <c r="N1179" i="1"/>
  <c r="O1179" i="1"/>
  <c r="N1180" i="1"/>
  <c r="O1180" i="1"/>
  <c r="N1181" i="1"/>
  <c r="O1181" i="1"/>
  <c r="N1182" i="1"/>
  <c r="O1182" i="1"/>
  <c r="N1183" i="1"/>
  <c r="O1183" i="1"/>
  <c r="N1184" i="1"/>
  <c r="O1184" i="1"/>
  <c r="N1185" i="1"/>
  <c r="O1185" i="1"/>
  <c r="N1186" i="1"/>
  <c r="O1186" i="1"/>
  <c r="N1187" i="1"/>
  <c r="O1187" i="1"/>
  <c r="N1188" i="1"/>
  <c r="O1188" i="1"/>
  <c r="N1189" i="1"/>
  <c r="O1189" i="1"/>
  <c r="N1190" i="1"/>
  <c r="O1190" i="1"/>
  <c r="N1191" i="1"/>
  <c r="O1191" i="1"/>
  <c r="N1192" i="1"/>
  <c r="O1192" i="1"/>
  <c r="N1193" i="1"/>
  <c r="O1193" i="1"/>
  <c r="N1194" i="1"/>
  <c r="O1194" i="1"/>
  <c r="N1195" i="1"/>
  <c r="O1195" i="1"/>
  <c r="N1196" i="1"/>
  <c r="O1196" i="1"/>
  <c r="N1197" i="1"/>
  <c r="O1197" i="1"/>
  <c r="N1198" i="1"/>
  <c r="O1198" i="1"/>
  <c r="N1199" i="1"/>
  <c r="O1199" i="1"/>
  <c r="N1200" i="1"/>
  <c r="O1200" i="1"/>
  <c r="N1201" i="1"/>
  <c r="O1201" i="1"/>
  <c r="N1202" i="1"/>
  <c r="O1202" i="1"/>
  <c r="N1203" i="1"/>
  <c r="O1203" i="1"/>
  <c r="N1204" i="1"/>
  <c r="O1204" i="1"/>
  <c r="N1205" i="1"/>
  <c r="O1205" i="1"/>
  <c r="N1206" i="1"/>
  <c r="O1206" i="1"/>
  <c r="N1207" i="1"/>
  <c r="O1207" i="1"/>
  <c r="N1208" i="1"/>
  <c r="O1208" i="1"/>
  <c r="N1209" i="1"/>
  <c r="O1209" i="1"/>
  <c r="N1210" i="1"/>
  <c r="O1210" i="1"/>
  <c r="N1211" i="1"/>
  <c r="O1211" i="1"/>
  <c r="N1212" i="1"/>
  <c r="O1212" i="1"/>
  <c r="N1213" i="1"/>
  <c r="O1213" i="1"/>
  <c r="N1214" i="1"/>
  <c r="O1214" i="1"/>
  <c r="N1215" i="1"/>
  <c r="O1215" i="1"/>
  <c r="N1216" i="1"/>
  <c r="O1216" i="1"/>
  <c r="N1217" i="1"/>
  <c r="O1217" i="1"/>
  <c r="N1218" i="1"/>
  <c r="O1218" i="1"/>
  <c r="N1219" i="1"/>
  <c r="O1219" i="1"/>
  <c r="N1220" i="1"/>
  <c r="O1220" i="1"/>
  <c r="N1221" i="1"/>
  <c r="O1221" i="1"/>
  <c r="N1222" i="1"/>
  <c r="O1222" i="1"/>
  <c r="N1223" i="1"/>
  <c r="O1223" i="1"/>
  <c r="N1224" i="1"/>
  <c r="O1224" i="1"/>
  <c r="N1225" i="1"/>
  <c r="O1225" i="1"/>
  <c r="N1226" i="1"/>
  <c r="O1226" i="1"/>
  <c r="N1227" i="1"/>
  <c r="O1227" i="1"/>
  <c r="N1228" i="1"/>
  <c r="O1228" i="1"/>
  <c r="N1229" i="1"/>
  <c r="O1229" i="1"/>
  <c r="N1230" i="1"/>
  <c r="O1230" i="1"/>
  <c r="N1231" i="1"/>
  <c r="O1231" i="1"/>
  <c r="N1232" i="1"/>
  <c r="O1232" i="1"/>
  <c r="N1233" i="1"/>
  <c r="O1233" i="1"/>
  <c r="N1234" i="1"/>
  <c r="O1234" i="1"/>
  <c r="N1235" i="1"/>
  <c r="O1235" i="1"/>
  <c r="N1236" i="1"/>
  <c r="O1236" i="1"/>
  <c r="N1237" i="1"/>
  <c r="O1237" i="1"/>
  <c r="N1238" i="1"/>
  <c r="O1238" i="1"/>
  <c r="N1239" i="1"/>
  <c r="O1239" i="1"/>
  <c r="R614" i="1"/>
  <c r="U614" i="1"/>
  <c r="R616" i="1"/>
  <c r="U616" i="1"/>
  <c r="R634" i="1"/>
  <c r="U634" i="1"/>
  <c r="R636" i="1"/>
  <c r="U636" i="1"/>
  <c r="R637" i="1"/>
  <c r="U637" i="1"/>
  <c r="R638" i="1"/>
  <c r="U638" i="1"/>
  <c r="R640" i="1"/>
  <c r="U640" i="1"/>
  <c r="R642" i="1"/>
  <c r="U642" i="1"/>
  <c r="R645" i="1"/>
  <c r="U645" i="1"/>
  <c r="R646" i="1"/>
  <c r="U646" i="1"/>
  <c r="R650" i="1"/>
  <c r="U650" i="1"/>
  <c r="R653" i="1"/>
  <c r="U653" i="1"/>
  <c r="R655" i="1"/>
  <c r="U655" i="1"/>
  <c r="R657" i="1"/>
  <c r="U657" i="1"/>
  <c r="R660" i="1"/>
  <c r="U660" i="1"/>
  <c r="R661" i="1"/>
  <c r="U661" i="1"/>
  <c r="R662" i="1"/>
  <c r="U662" i="1"/>
  <c r="R665" i="1"/>
  <c r="U665" i="1"/>
  <c r="R666" i="1"/>
  <c r="R668" i="1"/>
  <c r="U668" i="1"/>
  <c r="R671" i="1"/>
  <c r="U671" i="1" s="1"/>
  <c r="R672" i="1"/>
  <c r="U672" i="1"/>
  <c r="R673" i="1"/>
  <c r="U673" i="1" s="1"/>
  <c r="R674" i="1"/>
  <c r="U674" i="1" s="1"/>
  <c r="R675" i="1"/>
  <c r="U675" i="1" s="1"/>
  <c r="R678" i="1"/>
  <c r="U678" i="1"/>
  <c r="R679" i="1"/>
  <c r="U679" i="1" s="1"/>
  <c r="R680" i="1"/>
  <c r="R682" i="1"/>
  <c r="U682" i="1"/>
  <c r="R683" i="1"/>
  <c r="U683" i="1"/>
  <c r="R684" i="1"/>
  <c r="U684" i="1"/>
  <c r="R685" i="1"/>
  <c r="U685" i="1"/>
  <c r="R689" i="1"/>
  <c r="U689" i="1"/>
  <c r="R690" i="1"/>
  <c r="U690" i="1"/>
  <c r="R691" i="1"/>
  <c r="U691" i="1"/>
  <c r="R694" i="1"/>
  <c r="U694" i="1"/>
  <c r="R697" i="1"/>
  <c r="U697" i="1"/>
  <c r="R698" i="1"/>
  <c r="U698" i="1"/>
  <c r="R700" i="1"/>
  <c r="U700" i="1"/>
  <c r="R701" i="1"/>
  <c r="U701" i="1"/>
  <c r="R702" i="1"/>
  <c r="U702" i="1"/>
  <c r="R703" i="1"/>
  <c r="U703" i="1"/>
  <c r="R704" i="1"/>
  <c r="U704" i="1"/>
  <c r="R711" i="1"/>
  <c r="U711" i="1"/>
  <c r="R712" i="1"/>
  <c r="U712" i="1"/>
  <c r="R713" i="1"/>
  <c r="U713" i="1"/>
  <c r="R714" i="1"/>
  <c r="U714" i="1"/>
  <c r="R715" i="1"/>
  <c r="U715" i="1"/>
  <c r="R717" i="1"/>
  <c r="U717" i="1"/>
  <c r="R720" i="1"/>
  <c r="U720" i="1"/>
  <c r="R721" i="1"/>
  <c r="U721" i="1"/>
  <c r="R724" i="1"/>
  <c r="U724" i="1"/>
  <c r="R725" i="1"/>
  <c r="U725" i="1"/>
  <c r="R726" i="1"/>
  <c r="U726" i="1"/>
  <c r="R729" i="1"/>
  <c r="U729" i="1"/>
  <c r="R730" i="1"/>
  <c r="U730" i="1"/>
  <c r="R732" i="1"/>
  <c r="U732" i="1"/>
  <c r="R735" i="1"/>
  <c r="U735" i="1"/>
  <c r="R736" i="1"/>
  <c r="U736" i="1"/>
  <c r="R737" i="1"/>
  <c r="U737" i="1"/>
  <c r="R738" i="1"/>
  <c r="U738" i="1"/>
  <c r="R739" i="1"/>
  <c r="U739" i="1"/>
  <c r="R742" i="1"/>
  <c r="U742" i="1"/>
  <c r="R749" i="1"/>
  <c r="U749" i="1"/>
  <c r="R750" i="1"/>
  <c r="U750" i="1"/>
  <c r="R751" i="1"/>
  <c r="U751" i="1"/>
  <c r="R753" i="1"/>
  <c r="U753" i="1"/>
  <c r="R754" i="1"/>
  <c r="R755" i="1"/>
  <c r="R757" i="1"/>
  <c r="U757" i="1"/>
  <c r="R760" i="1"/>
  <c r="U760" i="1"/>
  <c r="R761" i="1"/>
  <c r="U761" i="1"/>
  <c r="R762" i="1"/>
  <c r="R766" i="1"/>
  <c r="U766" i="1"/>
  <c r="R768" i="1"/>
  <c r="U768" i="1" s="1"/>
  <c r="R769" i="1"/>
  <c r="U769" i="1"/>
  <c r="R770" i="1"/>
  <c r="U770" i="1" s="1"/>
  <c r="R773" i="1"/>
  <c r="U773" i="1" s="1"/>
  <c r="R774" i="1"/>
  <c r="U774" i="1" s="1"/>
  <c r="R775" i="1"/>
  <c r="U775" i="1"/>
  <c r="R779" i="1"/>
  <c r="U779" i="1" s="1"/>
  <c r="R780" i="1"/>
  <c r="U780" i="1"/>
  <c r="R783" i="1"/>
  <c r="U783" i="1" s="1"/>
  <c r="R787" i="1"/>
  <c r="U787" i="1"/>
  <c r="R788" i="1"/>
  <c r="U788" i="1" s="1"/>
  <c r="R793" i="1"/>
  <c r="U793" i="1" s="1"/>
  <c r="R794" i="1"/>
  <c r="U794" i="1" s="1"/>
  <c r="R795" i="1"/>
  <c r="U795" i="1"/>
  <c r="R796" i="1"/>
  <c r="U796" i="1" s="1"/>
  <c r="R797" i="1"/>
  <c r="U797" i="1"/>
  <c r="R798" i="1"/>
  <c r="U798" i="1" s="1"/>
  <c r="R799" i="1"/>
  <c r="U799" i="1"/>
  <c r="R800" i="1"/>
  <c r="U800" i="1" s="1"/>
  <c r="R801" i="1"/>
  <c r="U801" i="1" s="1"/>
  <c r="R802" i="1"/>
  <c r="U802" i="1" s="1"/>
  <c r="R803" i="1"/>
  <c r="U803" i="1"/>
  <c r="R804" i="1"/>
  <c r="U804" i="1" s="1"/>
  <c r="R805" i="1"/>
  <c r="U805" i="1"/>
  <c r="R806" i="1"/>
  <c r="U806" i="1" s="1"/>
  <c r="R807" i="1"/>
  <c r="U807" i="1"/>
  <c r="R808" i="1"/>
  <c r="U808" i="1" s="1"/>
  <c r="R809" i="1"/>
  <c r="U809" i="1" s="1"/>
  <c r="R810" i="1"/>
  <c r="U810" i="1" s="1"/>
  <c r="R811" i="1"/>
  <c r="U811" i="1"/>
  <c r="R812" i="1"/>
  <c r="U812" i="1" s="1"/>
  <c r="R813" i="1"/>
  <c r="U813" i="1"/>
  <c r="R814" i="1"/>
  <c r="U814" i="1" s="1"/>
  <c r="R815" i="1"/>
  <c r="U815" i="1"/>
  <c r="R816" i="1"/>
  <c r="U816" i="1" s="1"/>
  <c r="R817" i="1"/>
  <c r="U817" i="1" s="1"/>
  <c r="R818" i="1"/>
  <c r="U818" i="1" s="1"/>
  <c r="R819" i="1"/>
  <c r="U819" i="1"/>
  <c r="R823" i="1"/>
  <c r="U823" i="1" s="1"/>
  <c r="R824" i="1"/>
  <c r="U824" i="1"/>
  <c r="R828" i="1"/>
  <c r="U828" i="1" s="1"/>
  <c r="R830" i="1"/>
  <c r="U830" i="1"/>
  <c r="R839" i="1"/>
  <c r="U839" i="1" s="1"/>
  <c r="R840" i="1"/>
  <c r="U840" i="1" s="1"/>
  <c r="R841" i="1"/>
  <c r="U841" i="1" s="1"/>
  <c r="R842" i="1"/>
  <c r="U842" i="1"/>
  <c r="R843" i="1"/>
  <c r="U843" i="1" s="1"/>
  <c r="R844" i="1"/>
  <c r="U844" i="1"/>
  <c r="R847" i="1"/>
  <c r="U847" i="1" s="1"/>
  <c r="R849" i="1"/>
  <c r="U849" i="1"/>
  <c r="R851" i="1"/>
  <c r="U851" i="1" s="1"/>
  <c r="R854" i="1"/>
  <c r="U854" i="1" s="1"/>
  <c r="R856" i="1"/>
  <c r="U856" i="1" s="1"/>
  <c r="R858" i="1"/>
  <c r="U858" i="1"/>
  <c r="R860" i="1"/>
  <c r="U860" i="1" s="1"/>
  <c r="R862" i="1"/>
  <c r="U862" i="1"/>
  <c r="R863" i="1"/>
  <c r="U863" i="1" s="1"/>
  <c r="R866" i="1"/>
  <c r="U866" i="1"/>
  <c r="R868" i="1"/>
  <c r="U868" i="1" s="1"/>
  <c r="R869" i="1"/>
  <c r="U869" i="1" s="1"/>
  <c r="R870" i="1"/>
  <c r="U870" i="1" s="1"/>
  <c r="R873" i="1"/>
  <c r="U873" i="1"/>
  <c r="R876" i="1"/>
  <c r="U876" i="1" s="1"/>
  <c r="R877" i="1"/>
  <c r="U877" i="1"/>
  <c r="R878" i="1"/>
  <c r="U878" i="1" s="1"/>
  <c r="R883" i="1"/>
  <c r="U883" i="1"/>
  <c r="R884" i="1"/>
  <c r="U884" i="1" s="1"/>
  <c r="R885" i="1"/>
  <c r="U885" i="1" s="1"/>
  <c r="R887" i="1"/>
  <c r="U887" i="1" s="1"/>
  <c r="R888" i="1"/>
  <c r="U888" i="1"/>
  <c r="R890" i="1"/>
  <c r="U890" i="1" s="1"/>
  <c r="R891" i="1"/>
  <c r="U891" i="1"/>
  <c r="R894" i="1"/>
  <c r="U894" i="1" s="1"/>
  <c r="R895" i="1"/>
  <c r="U895" i="1"/>
  <c r="R896" i="1"/>
  <c r="U896" i="1" s="1"/>
  <c r="R899" i="1"/>
  <c r="U899" i="1" s="1"/>
  <c r="R900" i="1"/>
  <c r="U900" i="1" s="1"/>
  <c r="R903" i="1"/>
  <c r="U903" i="1"/>
  <c r="R904" i="1"/>
  <c r="U904" i="1" s="1"/>
  <c r="R905" i="1"/>
  <c r="U905" i="1"/>
  <c r="R906" i="1"/>
  <c r="U906" i="1" s="1"/>
  <c r="R907" i="1"/>
  <c r="U907" i="1"/>
  <c r="R909" i="1"/>
  <c r="U909" i="1" s="1"/>
  <c r="R910" i="1"/>
  <c r="U910" i="1" s="1"/>
  <c r="R912" i="1"/>
  <c r="U912" i="1" s="1"/>
  <c r="R913" i="1"/>
  <c r="U913" i="1"/>
  <c r="R915" i="1"/>
  <c r="U915" i="1" s="1"/>
  <c r="R917" i="1"/>
  <c r="U917" i="1"/>
  <c r="R922" i="1"/>
  <c r="U922" i="1" s="1"/>
  <c r="R923" i="1"/>
  <c r="U923" i="1"/>
  <c r="R924" i="1"/>
  <c r="R926" i="1"/>
  <c r="U926" i="1"/>
  <c r="R927" i="1"/>
  <c r="U927" i="1"/>
  <c r="R928" i="1"/>
  <c r="U928" i="1"/>
  <c r="R929" i="1"/>
  <c r="U929" i="1"/>
  <c r="R930" i="1"/>
  <c r="U930" i="1"/>
  <c r="R933" i="1"/>
  <c r="U933" i="1"/>
  <c r="R939" i="1"/>
  <c r="U939" i="1"/>
  <c r="R942" i="1"/>
  <c r="U942" i="1"/>
  <c r="R945" i="1"/>
  <c r="U945" i="1"/>
  <c r="R946" i="1"/>
  <c r="U946" i="1"/>
  <c r="R949" i="1"/>
  <c r="U949" i="1"/>
  <c r="R953" i="1"/>
  <c r="U953" i="1"/>
  <c r="R958" i="1"/>
  <c r="U958" i="1"/>
  <c r="R962" i="1"/>
  <c r="U962" i="1"/>
  <c r="R966" i="1"/>
  <c r="U966" i="1"/>
  <c r="R973" i="1"/>
  <c r="U973" i="1"/>
  <c r="R992" i="1"/>
  <c r="U992" i="1"/>
  <c r="R993" i="1"/>
  <c r="U993" i="1"/>
  <c r="R994" i="1"/>
  <c r="U994" i="1"/>
  <c r="R995" i="1"/>
  <c r="U995" i="1"/>
  <c r="R996" i="1"/>
  <c r="U996" i="1"/>
  <c r="R997" i="1"/>
  <c r="U997" i="1"/>
  <c r="R998" i="1"/>
  <c r="U998" i="1"/>
  <c r="R999" i="1"/>
  <c r="U999" i="1"/>
  <c r="R1000" i="1"/>
  <c r="U1000" i="1"/>
  <c r="R1001" i="1"/>
  <c r="U1001" i="1"/>
  <c r="R1003" i="1"/>
  <c r="U1003" i="1"/>
  <c r="R1004" i="1"/>
  <c r="U1004" i="1"/>
  <c r="R1005" i="1"/>
  <c r="U1005" i="1"/>
  <c r="R1006" i="1"/>
  <c r="U1006" i="1"/>
  <c r="R1007" i="1"/>
  <c r="U1007" i="1"/>
  <c r="R1012" i="1"/>
  <c r="U1012" i="1"/>
  <c r="R1013" i="1"/>
  <c r="U1013" i="1"/>
  <c r="R1015" i="1"/>
  <c r="U1015" i="1"/>
  <c r="R1024" i="1"/>
  <c r="U1024" i="1"/>
  <c r="R1026" i="1"/>
  <c r="U1026" i="1"/>
  <c r="R1035" i="1"/>
  <c r="U1035" i="1"/>
  <c r="R1039" i="1"/>
  <c r="U1039" i="1"/>
  <c r="R1045" i="1"/>
  <c r="U1045" i="1"/>
  <c r="R1046" i="1"/>
  <c r="U1046" i="1"/>
  <c r="R1047" i="1"/>
  <c r="U1047" i="1"/>
  <c r="R1048" i="1"/>
  <c r="U1048" i="1"/>
  <c r="R1049" i="1"/>
  <c r="U1049" i="1"/>
  <c r="R1050" i="1"/>
  <c r="U1050" i="1"/>
  <c r="R1051" i="1"/>
  <c r="U1051" i="1"/>
  <c r="R1052" i="1"/>
  <c r="U1052" i="1"/>
  <c r="R1053" i="1"/>
  <c r="U1053" i="1"/>
  <c r="R1054" i="1"/>
  <c r="U1054" i="1"/>
  <c r="R1055" i="1"/>
  <c r="U1055" i="1"/>
  <c r="R1066" i="1"/>
  <c r="U1066" i="1"/>
  <c r="R1069" i="1"/>
  <c r="U1069" i="1"/>
  <c r="R1071" i="1"/>
  <c r="U1071" i="1"/>
  <c r="R1073" i="1"/>
  <c r="U1073" i="1"/>
  <c r="R1074" i="1"/>
  <c r="U1074" i="1"/>
  <c r="R1085" i="1"/>
  <c r="U1085" i="1"/>
  <c r="R1100" i="1"/>
  <c r="U1100" i="1"/>
  <c r="R1108" i="1"/>
  <c r="U1108" i="1"/>
  <c r="R1112" i="1"/>
  <c r="U1112" i="1"/>
  <c r="R1113" i="1"/>
  <c r="U1113" i="1"/>
  <c r="R1116" i="1"/>
  <c r="U1116" i="1"/>
  <c r="R1121" i="1"/>
  <c r="U1121" i="1"/>
  <c r="R1122" i="1"/>
  <c r="U1122" i="1"/>
  <c r="R1123" i="1"/>
  <c r="U1123" i="1"/>
  <c r="R1124" i="1"/>
  <c r="U1124" i="1"/>
  <c r="R1131" i="1"/>
  <c r="U1131" i="1"/>
  <c r="R1134" i="1"/>
  <c r="U1134" i="1"/>
  <c r="R1136" i="1"/>
  <c r="U1136" i="1"/>
  <c r="R1139" i="1"/>
  <c r="U1139" i="1"/>
  <c r="R1140" i="1"/>
  <c r="U1140" i="1"/>
  <c r="R1141" i="1"/>
  <c r="U1141" i="1"/>
  <c r="R1143" i="1"/>
  <c r="U1143" i="1"/>
  <c r="R1145" i="1"/>
  <c r="U1145" i="1"/>
  <c r="R1146" i="1"/>
  <c r="U1146" i="1"/>
  <c r="R1148" i="1"/>
  <c r="U1148" i="1"/>
  <c r="R1149" i="1"/>
  <c r="U1149" i="1"/>
  <c r="R1151" i="1"/>
  <c r="U1151" i="1"/>
  <c r="R1152" i="1"/>
  <c r="U1152" i="1"/>
  <c r="R1155" i="1"/>
  <c r="U1155" i="1"/>
  <c r="R1156" i="1"/>
  <c r="U1156" i="1"/>
  <c r="R1157" i="1"/>
  <c r="U1157" i="1"/>
  <c r="R1159" i="1"/>
  <c r="U1159" i="1"/>
  <c r="R1161" i="1"/>
  <c r="U1161" i="1"/>
  <c r="R1164" i="1"/>
  <c r="U1164" i="1"/>
  <c r="R1170" i="1"/>
  <c r="U1170" i="1"/>
  <c r="R1174" i="1"/>
  <c r="U1174" i="1"/>
  <c r="R1175" i="1"/>
  <c r="U1175" i="1"/>
  <c r="R1177" i="1"/>
  <c r="U1177" i="1"/>
  <c r="R1178" i="1"/>
  <c r="U1178" i="1"/>
  <c r="R1179" i="1"/>
  <c r="U1179" i="1"/>
  <c r="R1180" i="1"/>
  <c r="U1180" i="1"/>
  <c r="R1181" i="1"/>
  <c r="U1181" i="1"/>
  <c r="R1182" i="1"/>
  <c r="U1182" i="1"/>
  <c r="R1185" i="1"/>
  <c r="U1185" i="1"/>
  <c r="R1186" i="1"/>
  <c r="U1186" i="1"/>
  <c r="R1194" i="1"/>
  <c r="U1194" i="1"/>
  <c r="R1199" i="1"/>
  <c r="U1199" i="1"/>
  <c r="R1201" i="1"/>
  <c r="U1201" i="1"/>
  <c r="R1209" i="1"/>
  <c r="U1209" i="1"/>
  <c r="R1210" i="1"/>
  <c r="U1210" i="1"/>
  <c r="R1213" i="1"/>
  <c r="U1213" i="1"/>
  <c r="R1214" i="1"/>
  <c r="U1214" i="1"/>
  <c r="R1216" i="1"/>
  <c r="U1216" i="1"/>
  <c r="R1240" i="1"/>
  <c r="R9" i="1"/>
  <c r="R1241" i="1" s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U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U88" i="1"/>
  <c r="R89" i="1"/>
  <c r="R90" i="1"/>
  <c r="R91" i="1"/>
  <c r="U91" i="1"/>
  <c r="R92" i="1"/>
  <c r="R93" i="1"/>
  <c r="R94" i="1"/>
  <c r="U94" i="1"/>
  <c r="R95" i="1"/>
  <c r="R96" i="1"/>
  <c r="R97" i="1"/>
  <c r="U97" i="1"/>
  <c r="R98" i="1"/>
  <c r="R99" i="1"/>
  <c r="R100" i="1"/>
  <c r="U100" i="1"/>
  <c r="R101" i="1"/>
  <c r="U101" i="1"/>
  <c r="R102" i="1"/>
  <c r="R103" i="1"/>
  <c r="U103" i="1" s="1"/>
  <c r="R104" i="1"/>
  <c r="R105" i="1"/>
  <c r="R106" i="1"/>
  <c r="U106" i="1" s="1"/>
  <c r="R107" i="1"/>
  <c r="U107" i="1"/>
  <c r="R108" i="1"/>
  <c r="R109" i="1"/>
  <c r="R110" i="1"/>
  <c r="U110" i="1"/>
  <c r="R111" i="1"/>
  <c r="R112" i="1"/>
  <c r="R113" i="1"/>
  <c r="R114" i="1"/>
  <c r="R115" i="1"/>
  <c r="R116" i="1"/>
  <c r="R117" i="1"/>
  <c r="R118" i="1"/>
  <c r="R119" i="1"/>
  <c r="R120" i="1"/>
  <c r="R121" i="1"/>
  <c r="U121" i="1"/>
  <c r="R122" i="1"/>
  <c r="R123" i="1"/>
  <c r="R124" i="1"/>
  <c r="R125" i="1"/>
  <c r="R126" i="1"/>
  <c r="U126" i="1" s="1"/>
  <c r="R127" i="1"/>
  <c r="R128" i="1"/>
  <c r="R129" i="1"/>
  <c r="U129" i="1" s="1"/>
  <c r="R130" i="1"/>
  <c r="R131" i="1"/>
  <c r="R132" i="1"/>
  <c r="U132" i="1" s="1"/>
  <c r="R133" i="1"/>
  <c r="R134" i="1"/>
  <c r="R135" i="1"/>
  <c r="R136" i="1"/>
  <c r="R137" i="1"/>
  <c r="R138" i="1"/>
  <c r="R139" i="1"/>
  <c r="U139" i="1" s="1"/>
  <c r="R140" i="1"/>
  <c r="R141" i="1"/>
  <c r="R142" i="1"/>
  <c r="R143" i="1"/>
  <c r="R144" i="1"/>
  <c r="R145" i="1"/>
  <c r="R146" i="1"/>
  <c r="U146" i="1" s="1"/>
  <c r="R147" i="1"/>
  <c r="R148" i="1"/>
  <c r="R149" i="1"/>
  <c r="U149" i="1" s="1"/>
  <c r="R150" i="1"/>
  <c r="R151" i="1"/>
  <c r="R152" i="1"/>
  <c r="U152" i="1" s="1"/>
  <c r="R153" i="1"/>
  <c r="R154" i="1"/>
  <c r="R155" i="1"/>
  <c r="U155" i="1" s="1"/>
  <c r="R156" i="1"/>
  <c r="R157" i="1"/>
  <c r="R158" i="1"/>
  <c r="U158" i="1" s="1"/>
  <c r="R159" i="1"/>
  <c r="R160" i="1"/>
  <c r="R161" i="1"/>
  <c r="R162" i="1"/>
  <c r="R163" i="1"/>
  <c r="U163" i="1"/>
  <c r="R164" i="1"/>
  <c r="R165" i="1"/>
  <c r="U165" i="1"/>
  <c r="R166" i="1"/>
  <c r="U166" i="1"/>
  <c r="R167" i="1"/>
  <c r="U167" i="1"/>
  <c r="R168" i="1"/>
  <c r="U168" i="1"/>
  <c r="R169" i="1"/>
  <c r="U169" i="1"/>
  <c r="R170" i="1"/>
  <c r="U170" i="1"/>
  <c r="R171" i="1"/>
  <c r="R172" i="1"/>
  <c r="R173" i="1"/>
  <c r="U173" i="1"/>
  <c r="R174" i="1"/>
  <c r="R175" i="1"/>
  <c r="R176" i="1"/>
  <c r="R177" i="1"/>
  <c r="R178" i="1"/>
  <c r="U178" i="1"/>
  <c r="R179" i="1"/>
  <c r="R180" i="1"/>
  <c r="R181" i="1"/>
  <c r="U181" i="1"/>
  <c r="R182" i="1"/>
  <c r="R183" i="1"/>
  <c r="R184" i="1"/>
  <c r="U184" i="1"/>
  <c r="R185" i="1"/>
  <c r="R186" i="1"/>
  <c r="U186" i="1" s="1"/>
  <c r="R187" i="1"/>
  <c r="R188" i="1"/>
  <c r="R189" i="1"/>
  <c r="U189" i="1" s="1"/>
  <c r="R190" i="1"/>
  <c r="U190" i="1" s="1"/>
  <c r="R191" i="1"/>
  <c r="U191" i="1" s="1"/>
  <c r="R192" i="1"/>
  <c r="U192" i="1"/>
  <c r="R193" i="1"/>
  <c r="R194" i="1"/>
  <c r="R195" i="1"/>
  <c r="U195" i="1"/>
  <c r="R196" i="1"/>
  <c r="R197" i="1"/>
  <c r="R198" i="1"/>
  <c r="R199" i="1"/>
  <c r="R200" i="1"/>
  <c r="R201" i="1"/>
  <c r="R202" i="1"/>
  <c r="R203" i="1"/>
  <c r="U203" i="1" s="1"/>
  <c r="R204" i="1"/>
  <c r="R205" i="1"/>
  <c r="R206" i="1"/>
  <c r="R207" i="1"/>
  <c r="R208" i="1"/>
  <c r="R209" i="1"/>
  <c r="R210" i="1"/>
  <c r="R211" i="1"/>
  <c r="R212" i="1"/>
  <c r="R213" i="1"/>
  <c r="U213" i="1"/>
  <c r="R214" i="1"/>
  <c r="U214" i="1" s="1"/>
  <c r="R215" i="1"/>
  <c r="U215" i="1"/>
  <c r="R216" i="1"/>
  <c r="R217" i="1"/>
  <c r="R218" i="1"/>
  <c r="R219" i="1"/>
  <c r="R220" i="1"/>
  <c r="R221" i="1"/>
  <c r="U221" i="1"/>
  <c r="R222" i="1"/>
  <c r="R223" i="1"/>
  <c r="R224" i="1"/>
  <c r="R225" i="1"/>
  <c r="R226" i="1"/>
  <c r="U226" i="1"/>
  <c r="R227" i="1"/>
  <c r="U227" i="1"/>
  <c r="R228" i="1"/>
  <c r="R229" i="1"/>
  <c r="R230" i="1"/>
  <c r="U230" i="1"/>
  <c r="R231" i="1"/>
  <c r="U231" i="1"/>
  <c r="R232" i="1"/>
  <c r="R233" i="1"/>
  <c r="R234" i="1"/>
  <c r="R235" i="1"/>
  <c r="R236" i="1"/>
  <c r="R237" i="1"/>
  <c r="R238" i="1"/>
  <c r="U238" i="1"/>
  <c r="R239" i="1"/>
  <c r="R240" i="1"/>
  <c r="R241" i="1"/>
  <c r="R242" i="1"/>
  <c r="R243" i="1"/>
  <c r="R244" i="1"/>
  <c r="R245" i="1"/>
  <c r="R246" i="1"/>
  <c r="R247" i="1"/>
  <c r="U247" i="1"/>
  <c r="R248" i="1"/>
  <c r="R249" i="1"/>
  <c r="R250" i="1"/>
  <c r="R251" i="1"/>
  <c r="R252" i="1"/>
  <c r="U252" i="1"/>
  <c r="R253" i="1"/>
  <c r="U253" i="1"/>
  <c r="R254" i="1"/>
  <c r="R255" i="1"/>
  <c r="R256" i="1"/>
  <c r="R257" i="1"/>
  <c r="R258" i="1"/>
  <c r="U258" i="1"/>
  <c r="R259" i="1"/>
  <c r="R260" i="1"/>
  <c r="R261" i="1"/>
  <c r="R262" i="1"/>
  <c r="U262" i="1" s="1"/>
  <c r="R263" i="1"/>
  <c r="R264" i="1"/>
  <c r="U264" i="1"/>
  <c r="R265" i="1"/>
  <c r="R266" i="1"/>
  <c r="R267" i="1"/>
  <c r="U267" i="1"/>
  <c r="R268" i="1"/>
  <c r="U268" i="1"/>
  <c r="R269" i="1"/>
  <c r="U269" i="1"/>
  <c r="R270" i="1"/>
  <c r="R271" i="1"/>
  <c r="R272" i="1"/>
  <c r="U272" i="1"/>
  <c r="R273" i="1"/>
  <c r="R274" i="1"/>
  <c r="R275" i="1"/>
  <c r="U275" i="1"/>
  <c r="R276" i="1"/>
  <c r="U276" i="1"/>
  <c r="R277" i="1"/>
  <c r="R278" i="1"/>
  <c r="R279" i="1"/>
  <c r="R280" i="1"/>
  <c r="R281" i="1"/>
  <c r="U281" i="1"/>
  <c r="R282" i="1"/>
  <c r="U282" i="1"/>
  <c r="R283" i="1"/>
  <c r="R284" i="1"/>
  <c r="U284" i="1" s="1"/>
  <c r="R285" i="1"/>
  <c r="R286" i="1"/>
  <c r="R287" i="1"/>
  <c r="R288" i="1"/>
  <c r="R289" i="1"/>
  <c r="R290" i="1"/>
  <c r="R291" i="1"/>
  <c r="R292" i="1"/>
  <c r="R293" i="1"/>
  <c r="R294" i="1"/>
  <c r="U294" i="1"/>
  <c r="R295" i="1"/>
  <c r="R296" i="1"/>
  <c r="U296" i="1" s="1"/>
  <c r="R297" i="1"/>
  <c r="R298" i="1"/>
  <c r="R299" i="1"/>
  <c r="R300" i="1"/>
  <c r="R301" i="1"/>
  <c r="R302" i="1"/>
  <c r="R303" i="1"/>
  <c r="U303" i="1" s="1"/>
  <c r="R304" i="1"/>
  <c r="R305" i="1"/>
  <c r="R306" i="1"/>
  <c r="R307" i="1"/>
  <c r="U307" i="1"/>
  <c r="R308" i="1"/>
  <c r="U308" i="1"/>
  <c r="R309" i="1"/>
  <c r="R310" i="1"/>
  <c r="R311" i="1"/>
  <c r="R312" i="1"/>
  <c r="R313" i="1"/>
  <c r="R314" i="1"/>
  <c r="R315" i="1"/>
  <c r="U315" i="1"/>
  <c r="R316" i="1"/>
  <c r="R317" i="1"/>
  <c r="R318" i="1"/>
  <c r="R319" i="1"/>
  <c r="R320" i="1"/>
  <c r="U320" i="1"/>
  <c r="R321" i="1"/>
  <c r="U321" i="1"/>
  <c r="R322" i="1"/>
  <c r="R323" i="1"/>
  <c r="R324" i="1"/>
  <c r="U324" i="1"/>
  <c r="R325" i="1"/>
  <c r="U325" i="1"/>
  <c r="R326" i="1"/>
  <c r="R327" i="1"/>
  <c r="R328" i="1"/>
  <c r="U328" i="1"/>
  <c r="R329" i="1"/>
  <c r="R330" i="1"/>
  <c r="R331" i="1"/>
  <c r="U331" i="1"/>
  <c r="R332" i="1"/>
  <c r="U332" i="1"/>
  <c r="R333" i="1"/>
  <c r="R334" i="1"/>
  <c r="U334" i="1" s="1"/>
  <c r="R335" i="1"/>
  <c r="U335" i="1"/>
  <c r="R336" i="1"/>
  <c r="U336" i="1" s="1"/>
  <c r="R337" i="1"/>
  <c r="U337" i="1"/>
  <c r="R338" i="1"/>
  <c r="U338" i="1" s="1"/>
  <c r="R339" i="1"/>
  <c r="R340" i="1"/>
  <c r="U340" i="1"/>
  <c r="R341" i="1"/>
  <c r="R342" i="1"/>
  <c r="R343" i="1"/>
  <c r="U343" i="1"/>
  <c r="R344" i="1"/>
  <c r="U344" i="1"/>
  <c r="R345" i="1"/>
  <c r="R346" i="1"/>
  <c r="R347" i="1"/>
  <c r="U347" i="1"/>
  <c r="R348" i="1"/>
  <c r="U348" i="1"/>
  <c r="R349" i="1"/>
  <c r="U349" i="1"/>
  <c r="R350" i="1"/>
  <c r="R351" i="1"/>
  <c r="R352" i="1"/>
  <c r="U352" i="1"/>
  <c r="R353" i="1"/>
  <c r="U353" i="1"/>
  <c r="R354" i="1"/>
  <c r="U354" i="1"/>
  <c r="R355" i="1"/>
  <c r="R356" i="1"/>
  <c r="R357" i="1"/>
  <c r="U357" i="1"/>
  <c r="R358" i="1"/>
  <c r="U358" i="1"/>
  <c r="R359" i="1"/>
  <c r="U359" i="1"/>
  <c r="R360" i="1"/>
  <c r="U360" i="1"/>
  <c r="R361" i="1"/>
  <c r="R362" i="1"/>
  <c r="R363" i="1"/>
  <c r="R364" i="1"/>
  <c r="U364" i="1" s="1"/>
  <c r="R365" i="1"/>
  <c r="U365" i="1" s="1"/>
  <c r="R366" i="1"/>
  <c r="R367" i="1"/>
  <c r="R368" i="1"/>
  <c r="U368" i="1" s="1"/>
  <c r="R369" i="1"/>
  <c r="R370" i="1"/>
  <c r="R371" i="1"/>
  <c r="R372" i="1"/>
  <c r="U372" i="1"/>
  <c r="R373" i="1"/>
  <c r="U373" i="1"/>
  <c r="R374" i="1"/>
  <c r="U374" i="1"/>
  <c r="R375" i="1"/>
  <c r="U375" i="1"/>
  <c r="R376" i="1"/>
  <c r="U376" i="1"/>
  <c r="R377" i="1"/>
  <c r="U377" i="1"/>
  <c r="R378" i="1"/>
  <c r="U378" i="1"/>
  <c r="R379" i="1"/>
  <c r="U379" i="1"/>
  <c r="R380" i="1"/>
  <c r="U380" i="1"/>
  <c r="R381" i="1"/>
  <c r="U381" i="1"/>
  <c r="R382" i="1"/>
  <c r="R383" i="1"/>
  <c r="R384" i="1"/>
  <c r="U384" i="1"/>
  <c r="R385" i="1"/>
  <c r="U385" i="1"/>
  <c r="R386" i="1"/>
  <c r="R387" i="1"/>
  <c r="R388" i="1"/>
  <c r="R389" i="1"/>
  <c r="R390" i="1"/>
  <c r="U390" i="1"/>
  <c r="R391" i="1"/>
  <c r="R392" i="1"/>
  <c r="R393" i="1"/>
  <c r="U393" i="1"/>
  <c r="R394" i="1"/>
  <c r="R395" i="1"/>
  <c r="R396" i="1"/>
  <c r="R397" i="1"/>
  <c r="U397" i="1" s="1"/>
  <c r="R398" i="1"/>
  <c r="U398" i="1" s="1"/>
  <c r="R399" i="1"/>
  <c r="U399" i="1"/>
  <c r="R400" i="1"/>
  <c r="U400" i="1" s="1"/>
  <c r="R401" i="1"/>
  <c r="U401" i="1"/>
  <c r="R402" i="1"/>
  <c r="U402" i="1" s="1"/>
  <c r="R403" i="1"/>
  <c r="R404" i="1"/>
  <c r="R405" i="1"/>
  <c r="U405" i="1" s="1"/>
  <c r="R406" i="1"/>
  <c r="U406" i="1" s="1"/>
  <c r="R407" i="1"/>
  <c r="R408" i="1"/>
  <c r="U408" i="1"/>
  <c r="R409" i="1"/>
  <c r="U409" i="1"/>
  <c r="R410" i="1"/>
  <c r="U410" i="1"/>
  <c r="R411" i="1"/>
  <c r="R412" i="1"/>
  <c r="R413" i="1"/>
  <c r="U413" i="1"/>
  <c r="R414" i="1"/>
  <c r="U414" i="1"/>
  <c r="R415" i="1"/>
  <c r="U415" i="1"/>
  <c r="R416" i="1"/>
  <c r="R417" i="1"/>
  <c r="U417" i="1" s="1"/>
  <c r="R418" i="1"/>
  <c r="U418" i="1"/>
  <c r="R419" i="1"/>
  <c r="U419" i="1" s="1"/>
  <c r="R420" i="1"/>
  <c r="U420" i="1"/>
  <c r="R423" i="1"/>
  <c r="U423" i="1" s="1"/>
  <c r="R424" i="1"/>
  <c r="U424" i="1"/>
  <c r="R425" i="1"/>
  <c r="U425" i="1" s="1"/>
  <c r="R426" i="1"/>
  <c r="U426" i="1" s="1"/>
  <c r="R427" i="1"/>
  <c r="U427" i="1" s="1"/>
  <c r="R428" i="1"/>
  <c r="U428" i="1"/>
  <c r="R429" i="1"/>
  <c r="U429" i="1" s="1"/>
  <c r="R430" i="1"/>
  <c r="U430" i="1"/>
  <c r="R431" i="1"/>
  <c r="U431" i="1" s="1"/>
  <c r="R433" i="1"/>
  <c r="U433" i="1"/>
  <c r="R434" i="1"/>
  <c r="U434" i="1" s="1"/>
  <c r="R435" i="1"/>
  <c r="U435" i="1" s="1"/>
  <c r="R437" i="1"/>
  <c r="U437" i="1" s="1"/>
  <c r="R438" i="1"/>
  <c r="U438" i="1"/>
  <c r="R439" i="1"/>
  <c r="U439" i="1" s="1"/>
  <c r="R440" i="1"/>
  <c r="U440" i="1"/>
  <c r="R441" i="1"/>
  <c r="U441" i="1" s="1"/>
  <c r="R442" i="1"/>
  <c r="U442" i="1"/>
  <c r="R443" i="1"/>
  <c r="U443" i="1"/>
  <c r="R444" i="1"/>
  <c r="R445" i="1"/>
  <c r="R446" i="1"/>
  <c r="R447" i="1"/>
  <c r="U447" i="1" s="1"/>
  <c r="R448" i="1"/>
  <c r="R449" i="1"/>
  <c r="R450" i="1"/>
  <c r="R451" i="1"/>
  <c r="R452" i="1"/>
  <c r="R453" i="1"/>
  <c r="R454" i="1"/>
  <c r="U454" i="1" s="1"/>
  <c r="R455" i="1"/>
  <c r="R456" i="1"/>
  <c r="R457" i="1"/>
  <c r="R458" i="1"/>
  <c r="R459" i="1"/>
  <c r="R460" i="1"/>
  <c r="R461" i="1"/>
  <c r="R462" i="1"/>
  <c r="R463" i="1"/>
  <c r="R464" i="1"/>
  <c r="U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U478" i="1"/>
  <c r="R479" i="1"/>
  <c r="R480" i="1"/>
  <c r="R481" i="1"/>
  <c r="R482" i="1"/>
  <c r="R483" i="1"/>
  <c r="U483" i="1" s="1"/>
  <c r="R484" i="1"/>
  <c r="R485" i="1"/>
  <c r="R486" i="1"/>
  <c r="R487" i="1"/>
  <c r="U487" i="1"/>
  <c r="R488" i="1"/>
  <c r="U488" i="1"/>
  <c r="R489" i="1"/>
  <c r="U489" i="1"/>
  <c r="R490" i="1"/>
  <c r="U490" i="1"/>
  <c r="R491" i="1"/>
  <c r="U491" i="1"/>
  <c r="R492" i="1"/>
  <c r="U492" i="1"/>
  <c r="R493" i="1"/>
  <c r="U493" i="1"/>
  <c r="R494" i="1"/>
  <c r="U494" i="1"/>
  <c r="R495" i="1"/>
  <c r="U495" i="1"/>
  <c r="R496" i="1"/>
  <c r="U496" i="1"/>
  <c r="R497" i="1"/>
  <c r="U497" i="1"/>
  <c r="R498" i="1"/>
  <c r="U498" i="1"/>
  <c r="R500" i="1"/>
  <c r="U500" i="1"/>
  <c r="R501" i="1"/>
  <c r="R502" i="1"/>
  <c r="R503" i="1"/>
  <c r="R504" i="1"/>
  <c r="R505" i="1"/>
  <c r="R506" i="1"/>
  <c r="R507" i="1"/>
  <c r="R508" i="1"/>
  <c r="U508" i="1"/>
  <c r="R509" i="1"/>
  <c r="R510" i="1"/>
  <c r="R511" i="1"/>
  <c r="U511" i="1"/>
  <c r="R512" i="1"/>
  <c r="R513" i="1"/>
  <c r="R514" i="1"/>
  <c r="R515" i="1"/>
  <c r="R516" i="1"/>
  <c r="R517" i="1"/>
  <c r="R518" i="1"/>
  <c r="R519" i="1"/>
  <c r="U519" i="1"/>
  <c r="R520" i="1"/>
  <c r="R521" i="1"/>
  <c r="R522" i="1"/>
  <c r="U522" i="1"/>
  <c r="R523" i="1"/>
  <c r="R524" i="1"/>
  <c r="U524" i="1"/>
  <c r="R525" i="1"/>
  <c r="U525" i="1" s="1"/>
  <c r="R526" i="1"/>
  <c r="U526" i="1"/>
  <c r="R527" i="1"/>
  <c r="U527" i="1" s="1"/>
  <c r="R528" i="1"/>
  <c r="U528" i="1"/>
  <c r="R529" i="1"/>
  <c r="U529" i="1" s="1"/>
  <c r="R530" i="1"/>
  <c r="U530" i="1"/>
  <c r="R531" i="1"/>
  <c r="U531" i="1" s="1"/>
  <c r="R532" i="1"/>
  <c r="U532" i="1"/>
  <c r="R533" i="1"/>
  <c r="U533" i="1" s="1"/>
  <c r="R534" i="1"/>
  <c r="U534" i="1"/>
  <c r="R535" i="1"/>
  <c r="R536" i="1"/>
  <c r="R537" i="1"/>
  <c r="R538" i="1"/>
  <c r="U538" i="1"/>
  <c r="R539" i="1"/>
  <c r="U539" i="1"/>
  <c r="R540" i="1"/>
  <c r="U540" i="1"/>
  <c r="R541" i="1"/>
  <c r="U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U554" i="1"/>
  <c r="R555" i="1"/>
  <c r="R556" i="1"/>
  <c r="U556" i="1"/>
  <c r="R557" i="1"/>
  <c r="R558" i="1"/>
  <c r="R559" i="1"/>
  <c r="R560" i="1"/>
  <c r="R561" i="1"/>
  <c r="R562" i="1"/>
  <c r="R563" i="1"/>
  <c r="R564" i="1"/>
  <c r="R565" i="1"/>
  <c r="R566" i="1"/>
  <c r="R567" i="1"/>
  <c r="U567" i="1"/>
  <c r="R568" i="1"/>
  <c r="R569" i="1"/>
  <c r="U569" i="1"/>
  <c r="R570" i="1"/>
  <c r="R571" i="1"/>
  <c r="U571" i="1" s="1"/>
  <c r="R572" i="1"/>
  <c r="R573" i="1"/>
  <c r="U573" i="1"/>
  <c r="R574" i="1"/>
  <c r="R575" i="1"/>
  <c r="R576" i="1"/>
  <c r="U576" i="1"/>
  <c r="R577" i="1"/>
  <c r="R578" i="1"/>
  <c r="U578" i="1"/>
  <c r="R579" i="1"/>
  <c r="U579" i="1" s="1"/>
  <c r="R580" i="1"/>
  <c r="U580" i="1"/>
  <c r="R581" i="1"/>
  <c r="U581" i="1" s="1"/>
  <c r="R582" i="1"/>
  <c r="R583" i="1"/>
  <c r="R584" i="1"/>
  <c r="U584" i="1" s="1"/>
  <c r="R585" i="1"/>
  <c r="U585" i="1"/>
  <c r="R586" i="1"/>
  <c r="R587" i="1"/>
  <c r="R588" i="1"/>
  <c r="R589" i="1"/>
  <c r="U589" i="1"/>
  <c r="R590" i="1"/>
  <c r="R593" i="1"/>
  <c r="R594" i="1"/>
  <c r="R595" i="1"/>
  <c r="R596" i="1"/>
  <c r="R597" i="1"/>
  <c r="R598" i="1"/>
  <c r="R599" i="1"/>
  <c r="R600" i="1"/>
  <c r="R601" i="1"/>
  <c r="R602" i="1"/>
  <c r="U602" i="1"/>
  <c r="R603" i="1"/>
  <c r="R604" i="1"/>
  <c r="R605" i="1"/>
  <c r="R606" i="1"/>
  <c r="R607" i="1"/>
  <c r="U607" i="1"/>
  <c r="R608" i="1"/>
  <c r="U608" i="1"/>
  <c r="R609" i="1"/>
  <c r="U609" i="1"/>
  <c r="R610" i="1"/>
  <c r="U610" i="1"/>
  <c r="R611" i="1"/>
  <c r="R612" i="1"/>
  <c r="R613" i="1"/>
  <c r="U613" i="1"/>
  <c r="R615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5" i="1"/>
  <c r="R639" i="1"/>
  <c r="R641" i="1"/>
  <c r="R643" i="1"/>
  <c r="R644" i="1"/>
  <c r="R647" i="1"/>
  <c r="R648" i="1"/>
  <c r="R649" i="1"/>
  <c r="R651" i="1"/>
  <c r="R652" i="1"/>
  <c r="R654" i="1"/>
  <c r="R656" i="1"/>
  <c r="R658" i="1"/>
  <c r="R659" i="1"/>
  <c r="R663" i="1"/>
  <c r="R664" i="1"/>
  <c r="R667" i="1"/>
  <c r="R669" i="1"/>
  <c r="R670" i="1"/>
  <c r="R676" i="1"/>
  <c r="R677" i="1"/>
  <c r="R681" i="1"/>
  <c r="R686" i="1"/>
  <c r="R687" i="1"/>
  <c r="R688" i="1"/>
  <c r="R692" i="1"/>
  <c r="R693" i="1"/>
  <c r="R695" i="1"/>
  <c r="R696" i="1"/>
  <c r="R699" i="1"/>
  <c r="R705" i="1"/>
  <c r="R706" i="1"/>
  <c r="R707" i="1"/>
  <c r="R708" i="1"/>
  <c r="R709" i="1"/>
  <c r="R710" i="1"/>
  <c r="R716" i="1"/>
  <c r="R718" i="1"/>
  <c r="R719" i="1"/>
  <c r="R722" i="1"/>
  <c r="R723" i="1"/>
  <c r="R727" i="1"/>
  <c r="R728" i="1"/>
  <c r="R731" i="1"/>
  <c r="R733" i="1"/>
  <c r="R734" i="1"/>
  <c r="R740" i="1"/>
  <c r="R741" i="1"/>
  <c r="R743" i="1"/>
  <c r="R744" i="1"/>
  <c r="R745" i="1"/>
  <c r="R746" i="1"/>
  <c r="R747" i="1"/>
  <c r="R748" i="1"/>
  <c r="R752" i="1"/>
  <c r="R756" i="1"/>
  <c r="R758" i="1"/>
  <c r="R759" i="1"/>
  <c r="R763" i="1"/>
  <c r="R764" i="1"/>
  <c r="R765" i="1"/>
  <c r="R767" i="1"/>
  <c r="R771" i="1"/>
  <c r="R772" i="1"/>
  <c r="R776" i="1"/>
  <c r="R777" i="1"/>
  <c r="R778" i="1"/>
  <c r="R781" i="1"/>
  <c r="R782" i="1"/>
  <c r="R784" i="1"/>
  <c r="R785" i="1"/>
  <c r="R786" i="1"/>
  <c r="R789" i="1"/>
  <c r="R790" i="1"/>
  <c r="R791" i="1"/>
  <c r="R792" i="1"/>
  <c r="R820" i="1"/>
  <c r="R821" i="1"/>
  <c r="R822" i="1"/>
  <c r="R825" i="1"/>
  <c r="R826" i="1"/>
  <c r="R827" i="1"/>
  <c r="R829" i="1"/>
  <c r="R831" i="1"/>
  <c r="R832" i="1"/>
  <c r="R833" i="1"/>
  <c r="R834" i="1"/>
  <c r="R835" i="1"/>
  <c r="R836" i="1"/>
  <c r="R837" i="1"/>
  <c r="R838" i="1"/>
  <c r="R845" i="1"/>
  <c r="R846" i="1"/>
  <c r="R848" i="1"/>
  <c r="R850" i="1"/>
  <c r="R852" i="1"/>
  <c r="R853" i="1"/>
  <c r="R855" i="1"/>
  <c r="R857" i="1"/>
  <c r="R859" i="1"/>
  <c r="R861" i="1"/>
  <c r="R867" i="1"/>
  <c r="R871" i="1"/>
  <c r="R872" i="1"/>
  <c r="R874" i="1"/>
  <c r="R875" i="1"/>
  <c r="R892" i="1"/>
  <c r="R893" i="1"/>
  <c r="R897" i="1"/>
  <c r="R898" i="1"/>
  <c r="R902" i="1"/>
  <c r="R908" i="1"/>
  <c r="R911" i="1"/>
  <c r="R914" i="1"/>
  <c r="R916" i="1"/>
  <c r="R918" i="1"/>
  <c r="R919" i="1"/>
  <c r="R920" i="1"/>
  <c r="R921" i="1"/>
  <c r="R925" i="1"/>
  <c r="R931" i="1"/>
  <c r="R932" i="1"/>
  <c r="R934" i="1"/>
  <c r="R935" i="1"/>
  <c r="R936" i="1"/>
  <c r="R937" i="1"/>
  <c r="R938" i="1"/>
  <c r="R940" i="1"/>
  <c r="R941" i="1"/>
  <c r="R943" i="1"/>
  <c r="R944" i="1"/>
  <c r="R947" i="1"/>
  <c r="R948" i="1"/>
  <c r="R950" i="1"/>
  <c r="R951" i="1"/>
  <c r="R952" i="1"/>
  <c r="R954" i="1"/>
  <c r="R955" i="1"/>
  <c r="R956" i="1"/>
  <c r="R957" i="1"/>
  <c r="R959" i="1"/>
  <c r="R960" i="1"/>
  <c r="R961" i="1"/>
  <c r="R963" i="1"/>
  <c r="R964" i="1"/>
  <c r="R965" i="1"/>
  <c r="R969" i="1"/>
  <c r="R970" i="1"/>
  <c r="R971" i="1"/>
  <c r="R972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1008" i="1"/>
  <c r="R1009" i="1"/>
  <c r="R1010" i="1"/>
  <c r="R1011" i="1"/>
  <c r="R1014" i="1"/>
  <c r="R1016" i="1"/>
  <c r="R1017" i="1"/>
  <c r="R1018" i="1"/>
  <c r="R1019" i="1"/>
  <c r="R1020" i="1"/>
  <c r="R1021" i="1"/>
  <c r="R1022" i="1"/>
  <c r="R1023" i="1"/>
  <c r="R1025" i="1"/>
  <c r="R1027" i="1"/>
  <c r="R1028" i="1"/>
  <c r="R1029" i="1"/>
  <c r="R1030" i="1"/>
  <c r="R1031" i="1"/>
  <c r="R1032" i="1"/>
  <c r="R1033" i="1"/>
  <c r="R1034" i="1"/>
  <c r="R1036" i="1"/>
  <c r="R1037" i="1"/>
  <c r="R1038" i="1"/>
  <c r="R1040" i="1"/>
  <c r="R1041" i="1"/>
  <c r="R1042" i="1"/>
  <c r="R1043" i="1"/>
  <c r="R1044" i="1"/>
  <c r="R1056" i="1"/>
  <c r="R1057" i="1"/>
  <c r="R1058" i="1"/>
  <c r="R1059" i="1"/>
  <c r="R1060" i="1"/>
  <c r="R1061" i="1"/>
  <c r="R1062" i="1"/>
  <c r="R1063" i="1"/>
  <c r="R1064" i="1"/>
  <c r="R1065" i="1"/>
  <c r="R1067" i="1"/>
  <c r="R1068" i="1"/>
  <c r="R1070" i="1"/>
  <c r="R1072" i="1"/>
  <c r="R1075" i="1"/>
  <c r="R1076" i="1"/>
  <c r="R1077" i="1"/>
  <c r="R1078" i="1"/>
  <c r="R1079" i="1"/>
  <c r="R1080" i="1"/>
  <c r="R1081" i="1"/>
  <c r="R1082" i="1"/>
  <c r="R1083" i="1"/>
  <c r="R1084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1" i="1"/>
  <c r="R1102" i="1"/>
  <c r="R1103" i="1"/>
  <c r="R1104" i="1"/>
  <c r="R1105" i="1"/>
  <c r="R1106" i="1"/>
  <c r="R1107" i="1"/>
  <c r="R1109" i="1"/>
  <c r="R1110" i="1"/>
  <c r="R1111" i="1"/>
  <c r="R1114" i="1"/>
  <c r="R1115" i="1"/>
  <c r="R1117" i="1"/>
  <c r="R1118" i="1"/>
  <c r="R1119" i="1"/>
  <c r="R1120" i="1"/>
  <c r="R1125" i="1"/>
  <c r="R1126" i="1"/>
  <c r="R1127" i="1"/>
  <c r="R1128" i="1"/>
  <c r="R1129" i="1"/>
  <c r="R1130" i="1"/>
  <c r="R1132" i="1"/>
  <c r="R1133" i="1"/>
  <c r="R1135" i="1"/>
  <c r="R1137" i="1"/>
  <c r="R1138" i="1"/>
  <c r="R1142" i="1"/>
  <c r="R1144" i="1"/>
  <c r="R1147" i="1"/>
  <c r="R1150" i="1"/>
  <c r="R1153" i="1"/>
  <c r="R1154" i="1"/>
  <c r="R1158" i="1"/>
  <c r="R1160" i="1"/>
  <c r="R1162" i="1"/>
  <c r="R1163" i="1"/>
  <c r="R1165" i="1"/>
  <c r="R1166" i="1"/>
  <c r="R1167" i="1"/>
  <c r="R1168" i="1"/>
  <c r="R1169" i="1"/>
  <c r="R1171" i="1"/>
  <c r="R1172" i="1"/>
  <c r="R1173" i="1"/>
  <c r="R1176" i="1"/>
  <c r="R1183" i="1"/>
  <c r="R1184" i="1"/>
  <c r="R1187" i="1"/>
  <c r="R1188" i="1"/>
  <c r="R1189" i="1"/>
  <c r="R1190" i="1"/>
  <c r="R1191" i="1"/>
  <c r="R1192" i="1"/>
  <c r="R1193" i="1"/>
  <c r="R1195" i="1"/>
  <c r="R1196" i="1"/>
  <c r="R1197" i="1"/>
  <c r="R1198" i="1"/>
  <c r="R1200" i="1"/>
  <c r="R1202" i="1"/>
  <c r="R1203" i="1"/>
  <c r="R1204" i="1"/>
  <c r="R1205" i="1"/>
  <c r="R1206" i="1"/>
  <c r="R1207" i="1"/>
  <c r="R1208" i="1"/>
  <c r="R1211" i="1"/>
  <c r="R1212" i="1"/>
  <c r="R1215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1240" i="1"/>
  <c r="N9" i="1"/>
  <c r="O9" i="1"/>
  <c r="N10" i="1"/>
  <c r="O10" i="1" s="1"/>
  <c r="N11" i="1"/>
  <c r="O11" i="1"/>
  <c r="N12" i="1"/>
  <c r="O12" i="1" s="1"/>
  <c r="N13" i="1"/>
  <c r="O13" i="1"/>
  <c r="N14" i="1"/>
  <c r="O14" i="1" s="1"/>
  <c r="N15" i="1"/>
  <c r="O15" i="1"/>
  <c r="N16" i="1"/>
  <c r="O16" i="1" s="1"/>
  <c r="N17" i="1"/>
  <c r="O17" i="1"/>
  <c r="N18" i="1"/>
  <c r="O18" i="1" s="1"/>
  <c r="N19" i="1"/>
  <c r="O19" i="1"/>
  <c r="N20" i="1"/>
  <c r="O20" i="1" s="1"/>
  <c r="N21" i="1"/>
  <c r="O21" i="1"/>
  <c r="N22" i="1"/>
  <c r="O22" i="1" s="1"/>
  <c r="N23" i="1"/>
  <c r="O23" i="1"/>
  <c r="N24" i="1"/>
  <c r="O24" i="1" s="1"/>
  <c r="N25" i="1"/>
  <c r="O25" i="1"/>
  <c r="N26" i="1"/>
  <c r="O26" i="1" s="1"/>
  <c r="N27" i="1"/>
  <c r="O27" i="1"/>
  <c r="N28" i="1"/>
  <c r="O28" i="1" s="1"/>
  <c r="N29" i="1"/>
  <c r="O29" i="1"/>
  <c r="N30" i="1"/>
  <c r="O30" i="1" s="1"/>
  <c r="N31" i="1"/>
  <c r="O31" i="1"/>
  <c r="N32" i="1"/>
  <c r="O32" i="1" s="1"/>
  <c r="N33" i="1"/>
  <c r="O33" i="1"/>
  <c r="N34" i="1"/>
  <c r="O34" i="1" s="1"/>
  <c r="N35" i="1"/>
  <c r="O35" i="1"/>
  <c r="N36" i="1"/>
  <c r="O36" i="1" s="1"/>
  <c r="N37" i="1"/>
  <c r="O37" i="1"/>
  <c r="N38" i="1"/>
  <c r="O38" i="1" s="1"/>
  <c r="N39" i="1"/>
  <c r="O39" i="1"/>
  <c r="N40" i="1"/>
  <c r="O40" i="1" s="1"/>
  <c r="N41" i="1"/>
  <c r="O41" i="1"/>
  <c r="N42" i="1"/>
  <c r="O42" i="1" s="1"/>
  <c r="N43" i="1"/>
  <c r="O43" i="1"/>
  <c r="N44" i="1"/>
  <c r="O44" i="1" s="1"/>
  <c r="N45" i="1"/>
  <c r="O45" i="1"/>
  <c r="N46" i="1"/>
  <c r="O46" i="1" s="1"/>
  <c r="N47" i="1"/>
  <c r="O47" i="1"/>
  <c r="N48" i="1"/>
  <c r="O48" i="1" s="1"/>
  <c r="N49" i="1"/>
  <c r="O49" i="1"/>
  <c r="N50" i="1"/>
  <c r="O50" i="1" s="1"/>
  <c r="N51" i="1"/>
  <c r="O51" i="1"/>
  <c r="N52" i="1"/>
  <c r="O52" i="1" s="1"/>
  <c r="N53" i="1"/>
  <c r="O53" i="1"/>
  <c r="N54" i="1"/>
  <c r="O54" i="1" s="1"/>
  <c r="N55" i="1"/>
  <c r="O55" i="1"/>
  <c r="N56" i="1"/>
  <c r="O56" i="1" s="1"/>
  <c r="N57" i="1"/>
  <c r="O57" i="1"/>
  <c r="N58" i="1"/>
  <c r="O58" i="1" s="1"/>
  <c r="N59" i="1"/>
  <c r="O59" i="1"/>
  <c r="N60" i="1"/>
  <c r="O60" i="1" s="1"/>
  <c r="N1240" i="1"/>
  <c r="O1240" i="1"/>
  <c r="O1241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1240" i="1"/>
  <c r="I1241" i="1"/>
  <c r="I1252" i="1" l="1"/>
  <c r="R1250" i="1"/>
  <c r="I1254" i="1"/>
  <c r="T1250" i="1"/>
  <c r="U1241" i="1"/>
  <c r="I1253" i="1" l="1"/>
  <c r="U1250" i="1"/>
  <c r="I1255" i="1"/>
</calcChain>
</file>

<file path=xl/sharedStrings.xml><?xml version="1.0" encoding="utf-8"?>
<sst xmlns="http://schemas.openxmlformats.org/spreadsheetml/2006/main" count="8386" uniqueCount="2541">
  <si>
    <t>25L, 26L</t>
  </si>
  <si>
    <t>Taxus x media 'Straight Hedge'</t>
  </si>
  <si>
    <t>17L</t>
  </si>
  <si>
    <t>Taxus x media 'Wojtek'</t>
  </si>
  <si>
    <t>T 5L</t>
  </si>
  <si>
    <t>Thuja occidentalis 'Aureospicata'</t>
  </si>
  <si>
    <t>T 1L, 39P, 40P, 41P</t>
  </si>
  <si>
    <t>39P</t>
  </si>
  <si>
    <t>C-10</t>
  </si>
  <si>
    <t>150-170</t>
  </si>
  <si>
    <t>43P, 38P, 43L, 39P</t>
  </si>
  <si>
    <t>C-26/C-35</t>
  </si>
  <si>
    <t>160-180</t>
  </si>
  <si>
    <t>44L</t>
  </si>
  <si>
    <t>Thuja occidentalis 'Columna'</t>
  </si>
  <si>
    <t>180-200</t>
  </si>
  <si>
    <t xml:space="preserve">T  </t>
  </si>
  <si>
    <t>T 2P</t>
  </si>
  <si>
    <t>T 1L</t>
  </si>
  <si>
    <t>T 4L</t>
  </si>
  <si>
    <t>T 1L, T 2L</t>
  </si>
  <si>
    <t>Thuja occidentalis GOLDEN SMARAGD ('Janed Gold' PBR)</t>
  </si>
  <si>
    <t>FA 50-60 (wys. 90-100) stożek</t>
  </si>
  <si>
    <t>110-130</t>
  </si>
  <si>
    <t>FA 25-35 (wys.50-55) kula</t>
  </si>
  <si>
    <t>Thuja occidentalis 'Golden Tuffet'</t>
  </si>
  <si>
    <t>T 2L, T 2P</t>
  </si>
  <si>
    <t xml:space="preserve">T 2L </t>
  </si>
  <si>
    <t>43L</t>
  </si>
  <si>
    <t>C-15</t>
  </si>
  <si>
    <t>7L,8P</t>
  </si>
  <si>
    <t>Thuja occidentalis 'Mirjam' PBR</t>
  </si>
  <si>
    <t>3L, 13P</t>
  </si>
  <si>
    <t>T 1P</t>
  </si>
  <si>
    <t>T 4P, 4 pole</t>
  </si>
  <si>
    <t>T 3L, T 3P, T 4P</t>
  </si>
  <si>
    <t xml:space="preserve">C-3 </t>
  </si>
  <si>
    <t>70-100</t>
  </si>
  <si>
    <t>T 3 pole</t>
  </si>
  <si>
    <t>T 6L, T 8L, T 5P, T 6P, T 7P, T 8P, T 9L, T 10L</t>
  </si>
  <si>
    <t>39P,42L</t>
  </si>
  <si>
    <t>41L</t>
  </si>
  <si>
    <t>39L, 40L, 41L, 42L</t>
  </si>
  <si>
    <t>140-160</t>
  </si>
  <si>
    <t>43P, 44L, 39L, 40L, 41L</t>
  </si>
  <si>
    <t>43P, 44P, 39L, 40L, 41L</t>
  </si>
  <si>
    <t>T 4L, T 5L,T4P</t>
  </si>
  <si>
    <t>Thuja occidentalis 'Woodwardii'</t>
  </si>
  <si>
    <t>T2L,T2P</t>
  </si>
  <si>
    <t>Thuja plicata '4ever' PBR (GOLDY)</t>
  </si>
  <si>
    <t>Thujopsis dolabrata</t>
  </si>
  <si>
    <t>Thujopsis dolabrata 'Nana'</t>
  </si>
  <si>
    <t xml:space="preserve">Rośliny liściaste / Deciduous shrubs and trees </t>
  </si>
  <si>
    <t>Acer negundo 'Flamingo'</t>
  </si>
  <si>
    <t>PA 160-170 /4-6/</t>
  </si>
  <si>
    <t>PA 170-190 /4-6/</t>
  </si>
  <si>
    <t>PA 160-180 /7-9/</t>
  </si>
  <si>
    <t>Acer negundo 'Odessanum'</t>
  </si>
  <si>
    <t>PA 170-180 /4-6/</t>
  </si>
  <si>
    <t>PA 180-200 /4-6/</t>
  </si>
  <si>
    <t>Acer palmatum 'Atropurpureum'</t>
  </si>
  <si>
    <t>C-10*</t>
  </si>
  <si>
    <t>120-130</t>
  </si>
  <si>
    <t>Acer palmatum 'Beni Maiko'</t>
  </si>
  <si>
    <t>Acer palmatum 'Emerald Lace'</t>
  </si>
  <si>
    <t>Acer palmatum 'Orange Dream'</t>
  </si>
  <si>
    <t>60-65</t>
  </si>
  <si>
    <t>C-20*</t>
  </si>
  <si>
    <t>Acer palmatum 'Phoenix'</t>
  </si>
  <si>
    <t>110-120</t>
  </si>
  <si>
    <t>Acer palmatum 'Shaina'</t>
  </si>
  <si>
    <t>Acer platanoides 'Crimson King'</t>
  </si>
  <si>
    <t>Acer platanoides 'Drummondii'</t>
  </si>
  <si>
    <t>C-28,8f</t>
  </si>
  <si>
    <t>350-400 /6-8/</t>
  </si>
  <si>
    <t>Acer platanoides 'Fassen's Black'</t>
  </si>
  <si>
    <t>Acer platanoides 'Globosum'</t>
  </si>
  <si>
    <t>PA 160-180 /4-6/</t>
  </si>
  <si>
    <t>C-5/С-7,5</t>
  </si>
  <si>
    <t>PA 200-220 /4-6/</t>
  </si>
  <si>
    <t>C-7,5/C-10</t>
  </si>
  <si>
    <t>PA 210-225 /6-8/</t>
  </si>
  <si>
    <t>PA 200-220 /12-14/</t>
  </si>
  <si>
    <t>Acer platanoides PRINCETON GOLD 'Prigo'</t>
  </si>
  <si>
    <t>PA 150-160 4-6/</t>
  </si>
  <si>
    <t>Acer platanoides 'Purple Globe'</t>
  </si>
  <si>
    <t>Acer platanoides 'Royal Red'</t>
  </si>
  <si>
    <t>Acer pseudoplatanus 'Esk Sunset'</t>
  </si>
  <si>
    <t>PA 160-180 /2-4/</t>
  </si>
  <si>
    <t>Acer rubrum</t>
  </si>
  <si>
    <t>350-370 /8-10/</t>
  </si>
  <si>
    <t>Acer rubrum 'Fairview Flame'</t>
  </si>
  <si>
    <t>C-3</t>
  </si>
  <si>
    <t>Acer rubrum RED SUNSET 'Franksred'</t>
  </si>
  <si>
    <t>FA 140-160 /10-12/ h=300-320</t>
  </si>
  <si>
    <t>Alnus glutinosa</t>
  </si>
  <si>
    <t>C-25</t>
  </si>
  <si>
    <t>500-550</t>
  </si>
  <si>
    <t>Azalea japonica w odm.</t>
  </si>
  <si>
    <t>C-1</t>
  </si>
  <si>
    <t>* -roślina dostępna w sprzedaży od IV 2026  *- available in April 2026</t>
  </si>
  <si>
    <t>C-2,5*</t>
  </si>
  <si>
    <t xml:space="preserve">Azalea Knap Hill </t>
  </si>
  <si>
    <t>C-15*</t>
  </si>
  <si>
    <t>30-60</t>
  </si>
  <si>
    <t>20L</t>
  </si>
  <si>
    <t>Berberis x media 'Red Jewel'</t>
  </si>
  <si>
    <t>60--70</t>
  </si>
  <si>
    <t>Hibiscus SUMMEIRFIC® Candy Crush  /         Гибискус травянистый Candy Crush</t>
  </si>
  <si>
    <t>ketmia SUMMERIFIC® 'Cherry Choko Late'</t>
  </si>
  <si>
    <t>Hibiscus SUMMEIRFIC® Cherry Choco Latte  /         Гибискус травянистый Cherry Choco Latte</t>
  </si>
  <si>
    <t>ketmia SUMMERIFIC® 'Cookies and Cream'</t>
  </si>
  <si>
    <t>Hibiscus SUMMEIRFIC® Cookies and Cream /         Гибискус травянистый Cookies and Cream</t>
  </si>
  <si>
    <t>ketmia SUMMERIFIC® 'Edge of Night'</t>
  </si>
  <si>
    <t>Hibiscus SUMMEIRFIC® Edge of Night  /         Гибискус травянистый Edge of Night</t>
  </si>
  <si>
    <t>ketmia SUMMERIFIC® 'French Vanilla'</t>
  </si>
  <si>
    <t>Hibiscus SUMMEIRFIC® French Vanilla  /         Гибискус травянистый French Vanilla</t>
  </si>
  <si>
    <t>ketmia SUMMERIFIC® 'Holy Grail'</t>
  </si>
  <si>
    <t>Hibiscus SUMMEIRFIC® 'Holy Grail  /         Гибискус травянистый 'Holy Grail</t>
  </si>
  <si>
    <t>ketmia SUMMERIFIC® 'Midnight Marvel'</t>
  </si>
  <si>
    <t>Hibiscus SUMMEIRFIC® Midnight Marvel  /         Гибискус травянистый Midnight Marvel</t>
  </si>
  <si>
    <t>ketmia SUMMERIFIC® 'My Valentine'</t>
  </si>
  <si>
    <t>Hibiscus SUMMEIRFIC® My Valentine  /         Гибискус травянистый My Valentine</t>
  </si>
  <si>
    <t>ketmia SUMMERIFIC® 'Perfect Storm'</t>
  </si>
  <si>
    <t>Hibiscus SUMMEIRFIC® Perfect Storm  /         Гибискус травянистый Perfect Storm</t>
  </si>
  <si>
    <t>ketmia SUMMERIFIC® 'Spinderella'</t>
  </si>
  <si>
    <t>Hibiscus SUMMEIRFIC® Spinderella  /         Гибискус травянистый Spinderella</t>
  </si>
  <si>
    <t>ketmia SUMMERIFIC® 'Sultry Kiss'</t>
  </si>
  <si>
    <t>Hibiscus SUMMEIRFIC® Sultry Kiss  /         Гибискус травянистый Sultry Kiss</t>
  </si>
  <si>
    <t>ketmia SUMMERIFIC® 'Summer in Paradise'</t>
  </si>
  <si>
    <t>Hibiscus SUMMEIRFIC® Summer in Paradise    Гибискус травянистый Summer in Paradise</t>
  </si>
  <si>
    <t>ketmia syryjska 'Ardens'</t>
  </si>
  <si>
    <t>Hibiscus syriacus Ardens /                                   Гибискус сирийский Арденс</t>
  </si>
  <si>
    <t>Hibiscus syriacus Ardens /                                  Гибискус сирийский Арденс</t>
  </si>
  <si>
    <t xml:space="preserve">ketmia syryjska BLUE CHIFFON® 'Notwood3' </t>
  </si>
  <si>
    <t>Hibiscus syriacus BLUE CHIFFON  /                   Гибискус сирийский Блю Шиффон</t>
  </si>
  <si>
    <t>ketmia syryjska 'Duc de Brabant'</t>
  </si>
  <si>
    <t>Hibiscus syriacus Duc de Brabant /                      Гибискус сирийский Дуц де Брабант</t>
  </si>
  <si>
    <t>Hibiscus syriacus Duc de Brabant /               Гибискус сирийский Дуц де Брабант</t>
  </si>
  <si>
    <t>ketmia syryjska 'Lady Stanley'</t>
  </si>
  <si>
    <t>Hibiscus syriacus Lady Stanley /                     Гибискус сирийский Леди Стэнли</t>
  </si>
  <si>
    <t>ketmia syryjska MAGENTA CHIFFON 'Rwoods5' ®</t>
  </si>
  <si>
    <t>Hibiscus syriacus MAGENTA CHIFFON /            Гибискус сирийский Маджента Шифон</t>
  </si>
  <si>
    <t>ketmia syryjska 'Monstrosus'</t>
  </si>
  <si>
    <t>Hibiscus syriacus Monstrosus /                    Гибискус сирийский Монстрозус</t>
  </si>
  <si>
    <t>ketmia syryjska PINK CHIFFON® 'Jwnwood4'</t>
  </si>
  <si>
    <t>Hibiscus syriacus PINK CHIFFON /            Гибискус сирийский Пинк Шифон</t>
  </si>
  <si>
    <t>ketmia syryjska PURPLE RUFFLES 'Sanchonyo'</t>
  </si>
  <si>
    <t>Hibiscus syriacus PURPLE RUFFLES /            Гибискус сирийский 'Перпл Раффлс'</t>
  </si>
  <si>
    <t>Spiraea japonica Little Princess /                      Спирея японская Литтле Принцесс</t>
  </si>
  <si>
    <t>Sambucus nigra BLACK BEAUTY /                    Бузина чёрная Блацк Бюты</t>
  </si>
  <si>
    <t>bez czarny BLACK LACE 'Eva'</t>
  </si>
  <si>
    <t>Sambucus nigra BLACK LACE /                    Бузина чёрная Блэк Лэйс</t>
  </si>
  <si>
    <t>tawlina jarzębolistna 'Sem'</t>
  </si>
  <si>
    <t>Sorbaria sorbifolia Sem PBR /                    Рябинник рябинолистный Сэм</t>
  </si>
  <si>
    <t>jarząb pospolity</t>
  </si>
  <si>
    <t>Sorbus aucuparia /                                              Рябина обыкновенная</t>
  </si>
  <si>
    <t>Sorbus aucuparia /                                            Рябина обыкновенная</t>
  </si>
  <si>
    <t>jarząb pospolity 'Fastigiata'</t>
  </si>
  <si>
    <t>Sorbus aucuparia Fastigiata /                              Рябина обыкновенная Фастигиата</t>
  </si>
  <si>
    <t>jarząb pospolity 'Pendula'</t>
  </si>
  <si>
    <t>Sorbus aucuparia Pendula /                              Рябина обыкновенная Пендула</t>
  </si>
  <si>
    <t>Sorbus aucuparia Pendula /                                Рябина обыкновенная Пендула</t>
  </si>
  <si>
    <t>tawuła szara 'Grefsheim'</t>
  </si>
  <si>
    <t>Spiraea x cinerea Grefsheim /                            Спирея серая Грефшейм</t>
  </si>
  <si>
    <t>Spiraea densiflora /                                        Cирея густоцветковая</t>
  </si>
  <si>
    <t>Spiraea japonica Dart's Red /                            Спирея японская Дартс Ред</t>
  </si>
  <si>
    <t>Spiraea japonica Dart's Red /                           Спирея японская Дартс Ред</t>
  </si>
  <si>
    <t>tawuła japońska 'Fireloght'</t>
  </si>
  <si>
    <t>Spiraea japonica Firelight /                                Спирея японская Фирелигхт</t>
  </si>
  <si>
    <t>Spiraea japonica Firelight /                              Спирея японская Фирелигхт</t>
  </si>
  <si>
    <t>Spiraea japonica Genpei /                                Спирея японская Генпей</t>
  </si>
  <si>
    <t>Spiraea japonica Genpei /                               Спирея японская Генпей</t>
  </si>
  <si>
    <t>Spiraea japonica Goldmound /                           Спирея японская Голдмонд</t>
  </si>
  <si>
    <t>Spiraea japonica Goldmound /                          Спирея японская Голдмонд</t>
  </si>
  <si>
    <t>Spiraea japonica Goldmound /                        Спирея японская Голдмонд</t>
  </si>
  <si>
    <t>tawuła japońska 'Japanese Dwarf'</t>
  </si>
  <si>
    <t>Spiraea japonica Japanese Dwarf /                        Спирея японская Джапаниз Дварф</t>
  </si>
  <si>
    <t>Hydrangea paniculata PETITE STAR 'COUSTAR02' PBR</t>
  </si>
  <si>
    <t>20-30*</t>
  </si>
  <si>
    <t xml:space="preserve">Hydrangea paniculata Polar Bear PBR /              Гортензия метельчатая Полар Беaр     </t>
  </si>
  <si>
    <t>hortensja bukietowa  POLESTAR 'Breg14' PBR</t>
  </si>
  <si>
    <t>Berberis thunbergii Orange Ice PBR /                 Барбарис Тунберга Оранге Ице PBR</t>
  </si>
  <si>
    <t>berberys Thunberga 'Orange Rocket' PBR</t>
  </si>
  <si>
    <t xml:space="preserve">Berberis thunbergii Orange Rocket PBR  /        Барбарис Тунберга Оранге Роцкет PBR </t>
  </si>
  <si>
    <t>berberys Thunberga 'Red Carpet'</t>
  </si>
  <si>
    <t>Berberis thunbergii Red Carpet /             Барбарис Тунберга Ред Царпет</t>
  </si>
  <si>
    <t>Berberis thunbergii Red Carpet /                    Барбарис Тунберга Ред Царпет</t>
  </si>
  <si>
    <t>berberys Thunberga 'Red Pillar'</t>
  </si>
  <si>
    <t>.+ ilość skrzynioalet z roślinami / number of pallet boxes with plants / количество ящиков для растений от P-9 до С-5</t>
  </si>
  <si>
    <t>szt / шт</t>
  </si>
  <si>
    <t>całość po długości w samochodzie / the entire length of the car / вместе по длине в машине ок.</t>
  </si>
  <si>
    <t>м</t>
  </si>
  <si>
    <t>LEGENDA:</t>
  </si>
  <si>
    <t>* -  wymiar rośliny na wiosnę po cięciu produkcyjnym</t>
  </si>
  <si>
    <t xml:space="preserve">® - nazwa zastrzeżona   </t>
  </si>
  <si>
    <t>PBR - wyłączne prawo hodowcy do odmiany</t>
  </si>
  <si>
    <t xml:space="preserve">PA - forma pienna (szczepiona na pniu)   </t>
  </si>
  <si>
    <t xml:space="preserve">FA - rośliny formowane, strzyżone  </t>
  </si>
  <si>
    <t xml:space="preserve">P-9, P-14 - pojemnik kwadratowy </t>
  </si>
  <si>
    <t>C-2, C-3…- pojemnik okrągły</t>
  </si>
  <si>
    <t xml:space="preserve">B+C-35  - roślina z bryłą posadzona do pojemnika    </t>
  </si>
  <si>
    <t>Zastrzegamy sobie prawo do zmiany cen w trakcie sezonu. Aktualna oferta znajduje się zawsze na naszej stronie internetowej.</t>
  </si>
  <si>
    <t>Parametr wysokości i szerokości roślin ma wartość orientacyjną i może ulegać zmianie w trakcie sezonu wegetacyjnego.</t>
  </si>
  <si>
    <t>Microbiota decussata /                               Микробиота перекрёстнопарная</t>
  </si>
  <si>
    <t>Microbiota decussata /                            Микробиота перекрёстнопарная</t>
  </si>
  <si>
    <t>Buddleja davidii BUTTERFLY CANDY LILA SWEETHEART / Буддлея Давида Баттерфляй Канди Лила Свитхарт</t>
  </si>
  <si>
    <t>budleja Davida BUTTERFLY CANDY LITTLE PURPLE 'BotEx 001' PBR</t>
  </si>
  <si>
    <t>Buddleja davidii BUTTERFLY CANDY LITTLE PURPLE / Буддлея Давида Баттерфляй Канди Литтл Пурпл</t>
  </si>
  <si>
    <t>Abies concolor apache</t>
  </si>
  <si>
    <t>Berberis thunbergii 'Diabolicum'</t>
  </si>
  <si>
    <t>Chamaecyparis obtusa 'Filicoides'</t>
  </si>
  <si>
    <t>Cornus alba 'Aurea'</t>
  </si>
  <si>
    <r>
      <t>np</t>
    </r>
    <r>
      <rPr>
        <b/>
        <sz val="7"/>
        <rFont val="Arial"/>
        <family val="2"/>
        <charset val="238"/>
      </rPr>
      <t>./czl</t>
    </r>
  </si>
  <si>
    <t>Forsythia ×intermedia 'Spectabilis'</t>
  </si>
  <si>
    <t>Forsythia ×intermedia 'Goldzauber'</t>
  </si>
  <si>
    <t>Forsythia ×intermedia MIKADOR 'Minfor6' PBR ®</t>
  </si>
  <si>
    <t>Hakonechloa macra 'Beni Kaze'</t>
  </si>
  <si>
    <t>Heuchera 'Peppermint'</t>
  </si>
  <si>
    <t>Hibiscus SUMMERIFIC® 'Vintage Wine' PBR</t>
  </si>
  <si>
    <t>Hibiscus SUMMERIFIC® 'Valentine's Crush'</t>
  </si>
  <si>
    <t>Hibiscus syriacus LAVENDER CHIFFON® 'Notwoodone'</t>
  </si>
  <si>
    <t>Hibiscus syriacus 'Marina'</t>
  </si>
  <si>
    <t>Hibiscus syriacus 'Woodbridge'</t>
  </si>
  <si>
    <t>Hydrangea arborescens BELLA RAGAZZA MAUVETTE 'NCHA7' PBR</t>
  </si>
  <si>
    <t xml:space="preserve">Hydrangea arborescens BELLA RAGAZZA BLANCHETTA 'NCHA5' PBR </t>
  </si>
  <si>
    <t>Hydrangea arborescens MAGICAL DARK PINK 'Bokodapi'</t>
  </si>
  <si>
    <t>Hydrangea arborescens STRONG ANNABELLE 'Abetwo' PBR</t>
  </si>
  <si>
    <t>Hydrangea paniculata HERCULES 'GRHP14'</t>
  </si>
  <si>
    <t>Magnolia 'Black Tulip' PBR</t>
  </si>
  <si>
    <t>330-350 /7-8/</t>
  </si>
  <si>
    <t>Magnolia × brooklynensis 'Black Beauty'</t>
  </si>
  <si>
    <t>Magnolia 'Cleopatra' PBR</t>
  </si>
  <si>
    <t>150-160</t>
  </si>
  <si>
    <t>Magnolia denudata 'Purpurascens'</t>
  </si>
  <si>
    <t>140-180</t>
  </si>
  <si>
    <t>Magnolia 'Galaxy'</t>
  </si>
  <si>
    <t>170-190</t>
  </si>
  <si>
    <t>Magnolia 'Genie' PBR</t>
  </si>
  <si>
    <t>Magnolia 'George Henry Kern'</t>
  </si>
  <si>
    <t>Magnolia x loebneri 'Leonard Messel'</t>
  </si>
  <si>
    <t>Magnolia x loebneri 'Wildcat'</t>
  </si>
  <si>
    <t>100-105</t>
  </si>
  <si>
    <t>Magnolia 'Mighty Mouse'</t>
  </si>
  <si>
    <t>Magnolia x soulangeana 'Alba Superba'</t>
  </si>
  <si>
    <t>Magnolia x soulangeana 'Alexandrina'</t>
  </si>
  <si>
    <t>Magnolia x soulangeana 'Lennei'</t>
  </si>
  <si>
    <t>Magnolia x soulangeana 'Rustica Rubra'</t>
  </si>
  <si>
    <t>180-190</t>
  </si>
  <si>
    <t>Magnolia x soulangeana 'Satisfaction'</t>
  </si>
  <si>
    <t>145-150</t>
  </si>
  <si>
    <t>Magnolia stellata 'Rosea'</t>
  </si>
  <si>
    <t>140-50</t>
  </si>
  <si>
    <t>Magnolia stellata 'Royal Star'</t>
  </si>
  <si>
    <t>145-155</t>
  </si>
  <si>
    <t>Magnolia stellata 'Waterlily'</t>
  </si>
  <si>
    <t>Magnolia 'Susan'</t>
  </si>
  <si>
    <t>160-170</t>
  </si>
  <si>
    <t>Mahonia x media 'Winter Sun'</t>
  </si>
  <si>
    <t>Tt13,16</t>
  </si>
  <si>
    <t>Pachysandra terminalis 'Green Carpet'</t>
  </si>
  <si>
    <t>Tt13</t>
  </si>
  <si>
    <t>Pachysandra terminalis 'Variegata'</t>
  </si>
  <si>
    <t>Perovskia 'Blue Spire'</t>
  </si>
  <si>
    <t>Perovskia atriplicifolia 'Little Spire' PBR</t>
  </si>
  <si>
    <t>Perovskia atriplicifolia ‘Russian Sage’</t>
  </si>
  <si>
    <t>Philadelphus coronarius</t>
  </si>
  <si>
    <t xml:space="preserve">C-5 </t>
  </si>
  <si>
    <t>PA 100 /4-5/</t>
  </si>
  <si>
    <t xml:space="preserve">Philadelphus 'Virginal'      </t>
  </si>
  <si>
    <t xml:space="preserve">PA 100 </t>
  </si>
  <si>
    <t>Photinia fraserii 'Red Robin'</t>
  </si>
  <si>
    <t>Physocarpus opulifolius 'Dart's Gold'</t>
  </si>
  <si>
    <t>19P, 21P</t>
  </si>
  <si>
    <t>15P,15L,22L</t>
  </si>
  <si>
    <t>Physocarpus opulifolius 'Diabolo'</t>
  </si>
  <si>
    <t>14P, 21P</t>
  </si>
  <si>
    <t xml:space="preserve">Physocarpus opulifolius 'Diabolo' </t>
  </si>
  <si>
    <t>14P/19P</t>
  </si>
  <si>
    <t>Physocarpus opulifolius LADY IN RED 'Tuilad' PBR</t>
  </si>
  <si>
    <t>15P,19P,20P</t>
  </si>
  <si>
    <t>Physocarpus opulifolius LITTLE DEVIL® 'Donna May' PBR</t>
  </si>
  <si>
    <t>Physocarpus opulifolius 'Luteus'</t>
  </si>
  <si>
    <t>Physocarpus opulifolius 'Red Baron'</t>
  </si>
  <si>
    <t>Prunus cerasifera 'Nigra'</t>
  </si>
  <si>
    <t>140-160 /5-6/</t>
  </si>
  <si>
    <t>K,sp</t>
  </si>
  <si>
    <t>Prunus 'Kiku-shidare-zakura'</t>
  </si>
  <si>
    <t>PA 200 /8-10/</t>
  </si>
  <si>
    <t>Prunus laurocerasus 'Caucasica'</t>
  </si>
  <si>
    <t>C-7,5*</t>
  </si>
  <si>
    <t>Prunus laurocerasus 'Genolia' PBR</t>
  </si>
  <si>
    <t>Prunus laurocerasus 'Novita'</t>
  </si>
  <si>
    <t>Prunus laurocerasus 'Otto Luyken'</t>
  </si>
  <si>
    <t>Prunus laurocerasus 'Rotundifolia'</t>
  </si>
  <si>
    <t>Prunus serrulata 'Amanogawa'</t>
  </si>
  <si>
    <t>80-120</t>
  </si>
  <si>
    <t>250-300 /8-10/</t>
  </si>
  <si>
    <t>C-20/C-28,8f</t>
  </si>
  <si>
    <t>260-320 /8-10/</t>
  </si>
  <si>
    <t>PA 170 /9-10/</t>
  </si>
  <si>
    <t>Prunus serrulata 'Kanzan'</t>
  </si>
  <si>
    <t>FA 30-50 h=200-220</t>
  </si>
  <si>
    <t>PA 220 /9-10/</t>
  </si>
  <si>
    <t>Prunus serrulata 'Royal Burgundy'</t>
  </si>
  <si>
    <t>PA 80</t>
  </si>
  <si>
    <t>Prunus triloba</t>
  </si>
  <si>
    <t>Pyracantha 'Mohave'</t>
  </si>
  <si>
    <t>Pyracantha 'Teton'</t>
  </si>
  <si>
    <t>Quercus robur 'Fastigiata'</t>
  </si>
  <si>
    <t>200-240</t>
  </si>
  <si>
    <t xml:space="preserve">Rhododendron </t>
  </si>
  <si>
    <t>Robinia x margaretta CASQUE ROUGE 'Pink Cascade'</t>
  </si>
  <si>
    <t>PA 130-140 /6-7/</t>
  </si>
  <si>
    <t>Rosa PA w odm.</t>
  </si>
  <si>
    <t>Rosa rugosa</t>
  </si>
  <si>
    <t>Salix caprea 'Kilmarnock'</t>
  </si>
  <si>
    <t>PA 110</t>
  </si>
  <si>
    <t>PA 140-160</t>
  </si>
  <si>
    <t>Salix integra 'Pendula'</t>
  </si>
  <si>
    <t>Salix purpurea 'Nana'</t>
  </si>
  <si>
    <t xml:space="preserve">PA 90 </t>
  </si>
  <si>
    <t>Salix purpurea 'Pendula'</t>
  </si>
  <si>
    <t xml:space="preserve">PA 140 </t>
  </si>
  <si>
    <t>Sambucus nigra BLACK BEAUTY 'Gerda' PBR</t>
  </si>
  <si>
    <t>Sambucus nigra BLACK LACE 'Eva' PBR</t>
  </si>
  <si>
    <t>Sorbaria sorbifolia 'Sem' PBR</t>
  </si>
  <si>
    <t>Sorbus aucuparia</t>
  </si>
  <si>
    <t>250-300</t>
  </si>
  <si>
    <t>300-330 /8-10/</t>
  </si>
  <si>
    <t>Sorbus aucuparia 'Fastigiata'</t>
  </si>
  <si>
    <t>Sorbus aucuparia 'Pendula'</t>
  </si>
  <si>
    <t>PA 220 /12-14/</t>
  </si>
  <si>
    <t>Spiraea x cinerea 'Grefsheim'</t>
  </si>
  <si>
    <t>21L,15P</t>
  </si>
  <si>
    <t>15P, 22L</t>
  </si>
  <si>
    <t>15P, 14L</t>
  </si>
  <si>
    <t>19L, 21L,21P</t>
  </si>
  <si>
    <t>Spiraea japonica 'Japanese Dwarf'</t>
  </si>
  <si>
    <t>21L,14P</t>
  </si>
  <si>
    <t>28L,14P</t>
  </si>
  <si>
    <t>Tt25,26</t>
  </si>
  <si>
    <t>Stephanandra incisa 'Crispa'</t>
  </si>
  <si>
    <t>Syringa meyeri 'Palibin'</t>
  </si>
  <si>
    <t>Syringa 'Red Pixie'</t>
  </si>
  <si>
    <t>Syringa vulgaris Aucubaefolia</t>
  </si>
  <si>
    <t>Syringa vulgaris BANNER OF LENIN 'Znamya Lenina'</t>
  </si>
  <si>
    <t xml:space="preserve">Syringa vulgaris BEAUTY OF MOSCOW 'Krasavitsa Moskvy'   </t>
  </si>
  <si>
    <t>Syringa vulgaris Belle de Nancy</t>
  </si>
  <si>
    <t>Syringa vulgaris 'General Pershing'</t>
  </si>
  <si>
    <t>Syringa vulgaris 'Katherine Havemeyer'</t>
  </si>
  <si>
    <t>Syringa vulgaris 'Miss Ellen Willmott'</t>
  </si>
  <si>
    <t>Syringa vulgaris 'Mme Lemoine'</t>
  </si>
  <si>
    <t>Syringa vulgaris 'Pamięć o Wawiłowie'</t>
  </si>
  <si>
    <t>Syringa vulgaris 'Sensation'</t>
  </si>
  <si>
    <t>Tamarix parviflora</t>
  </si>
  <si>
    <t>Tamarix ramosissima 'Pink Cascade'</t>
  </si>
  <si>
    <t>Tilia cordata</t>
  </si>
  <si>
    <t>330-350</t>
  </si>
  <si>
    <t>Tilia cordata 'Greenspire'</t>
  </si>
  <si>
    <t>350 /12-14/</t>
  </si>
  <si>
    <t>Tilia ×europaea 'Euchlora'</t>
  </si>
  <si>
    <t>300-350 /12-14/</t>
  </si>
  <si>
    <t>Tilia ×europaea 'Pallida'</t>
  </si>
  <si>
    <t>330-350 /12-14/</t>
  </si>
  <si>
    <t>Tilia platyphyllos</t>
  </si>
  <si>
    <t>Ulmus 'Camperdownii'</t>
  </si>
  <si>
    <t>PA 200</t>
  </si>
  <si>
    <t>Tt24</t>
  </si>
  <si>
    <t>Viburnum lantana 'Aureovariegata'</t>
  </si>
  <si>
    <t>Viburnum lantana 'Aureum'</t>
  </si>
  <si>
    <t>Viburnum opulus 'Roseum'</t>
  </si>
  <si>
    <t>Viburnum plicatum 'St. Keverne'</t>
  </si>
  <si>
    <t>Viburnum tinus 'Eve Price'</t>
  </si>
  <si>
    <t>Weigela ALL SUMMER RED ® ‘Slingco 1’ PBR</t>
  </si>
  <si>
    <t xml:space="preserve">Weigela BLACK AND WHITE 'Courtacad1' PBR                      </t>
  </si>
  <si>
    <t>15P, 15L</t>
  </si>
  <si>
    <t>Weigela 'Bristol Ruby'</t>
  </si>
  <si>
    <t>Weigela 'Candida'</t>
  </si>
  <si>
    <t>Weigela florida ALL SUMMER MONET 'Verweig 8' PBR</t>
  </si>
  <si>
    <t>Weigela florida 'Aurea'</t>
  </si>
  <si>
    <t>Weigela florida 'Foliis Purpureis'</t>
  </si>
  <si>
    <t xml:space="preserve">Weigela florida MINOR BLACK ''Verweig 3' PBR </t>
  </si>
  <si>
    <t>Weigela flordia 'Nana Purpurea'</t>
  </si>
  <si>
    <t>Weigela florida WINE &amp; ROSES 'Alexandra' PBR</t>
  </si>
  <si>
    <t>Weigela 'Nana Variegata'</t>
  </si>
  <si>
    <t>Weigela PICOBELLA ROSA 'Tvp2' PBR</t>
  </si>
  <si>
    <t>Weigela 'Red Prince'</t>
  </si>
  <si>
    <t>Yucca filamentosa</t>
  </si>
  <si>
    <t>Yucca filamentosa 'Bright Edge'</t>
  </si>
  <si>
    <t>Yucca filamentosa 'Color Guard'</t>
  </si>
  <si>
    <t>Yucca gloriosa 'Variegata'</t>
  </si>
  <si>
    <t>Pnącza  /  Vines/climbing plants</t>
  </si>
  <si>
    <t>Actinidia w odm.</t>
  </si>
  <si>
    <t>Akebia quinata w odm.</t>
  </si>
  <si>
    <t>Campsis radicans w odm.</t>
  </si>
  <si>
    <t>Celastrus orbiculatus</t>
  </si>
  <si>
    <t xml:space="preserve">Clematis w odm.  </t>
  </si>
  <si>
    <t>Fallopia baldschuanica (aubertii)</t>
  </si>
  <si>
    <t>Hedera colchica 'Dentata Variegata'</t>
  </si>
  <si>
    <t>Hedera colchica 'Sulphur Heart'</t>
  </si>
  <si>
    <t>Hedera helix 'Alaska'</t>
  </si>
  <si>
    <t>C-10 + kratka</t>
  </si>
  <si>
    <t>Hedera hibernica</t>
  </si>
  <si>
    <t>Hydrangea anomala subsp. petiolaris</t>
  </si>
  <si>
    <t>Tt5</t>
  </si>
  <si>
    <t>C-5 + kratka</t>
  </si>
  <si>
    <t>Tt4</t>
  </si>
  <si>
    <t>Lonicera periclymenum FRAGRANT CLOUD Chojnów PBR</t>
  </si>
  <si>
    <t>Lonicera periclymenum 'Serotina'</t>
  </si>
  <si>
    <t>Lycium barbarum</t>
  </si>
  <si>
    <t>Parthenocissus quinquefolia var. murorum</t>
  </si>
  <si>
    <t>Parthenocissus quinquefolia REDWALL® 'Troki'</t>
  </si>
  <si>
    <t>Parthenocissus quinquefolia STAR SHOWERS 'Monham'</t>
  </si>
  <si>
    <t>Parthenocissus tricuspidata 'Diamond Mountains'</t>
  </si>
  <si>
    <t>Parthenocissus tricuspidata 'Veitchii'</t>
  </si>
  <si>
    <t>Vitis w odm.</t>
  </si>
  <si>
    <t xml:space="preserve">Wisteria w odm. </t>
  </si>
  <si>
    <t>Trawy  / Grasses</t>
  </si>
  <si>
    <t xml:space="preserve">Acorus gramineus 'Ogon' </t>
  </si>
  <si>
    <t>Acorus gramineus 'Variegatus' (Argenteostriatus)</t>
  </si>
  <si>
    <t>Bouteloua gracilis 'Bad River'</t>
  </si>
  <si>
    <t xml:space="preserve">* 5-10 cm - wymiar rośliny na wiosnę po cięciu produkcyjnym </t>
  </si>
  <si>
    <t xml:space="preserve">Carex buchananii 'Red Rooster' </t>
  </si>
  <si>
    <t xml:space="preserve">Carex morrowii 'Ice Dance' </t>
  </si>
  <si>
    <t xml:space="preserve">Carex oshimensis 'Evergold' </t>
  </si>
  <si>
    <t xml:space="preserve">Carex testacea 'Prairie Fire' </t>
  </si>
  <si>
    <t>Cortaderia selloana 'Pink Feather'</t>
  </si>
  <si>
    <t>Cortaderia selloana 'White Feather'</t>
  </si>
  <si>
    <t xml:space="preserve">Eragrostis spectabilis </t>
  </si>
  <si>
    <t>Hakonechloa macra 'All Gold'</t>
  </si>
  <si>
    <t>Hakonechloa macra 'Aureola'</t>
  </si>
  <si>
    <t>Hakonechloa macra MULLED WINE 'Lucmull'</t>
  </si>
  <si>
    <t>Imperata cylindrica 'Red Baron'</t>
  </si>
  <si>
    <t>Juncus effusus 'Spiralis'</t>
  </si>
  <si>
    <t>Miscanthus x giganteus 'Meidl'</t>
  </si>
  <si>
    <t>150-160*</t>
  </si>
  <si>
    <t>Miscanthus sinensis 'Adagio'</t>
  </si>
  <si>
    <t>Miscanthus sinensis 'Blütenwunder'</t>
  </si>
  <si>
    <t>Miscanthus sinensis 'Boucle' PBR</t>
  </si>
  <si>
    <t>Miscanthus sinensis 'Buraczok'</t>
  </si>
  <si>
    <t>95-100*</t>
  </si>
  <si>
    <t>120-130*</t>
  </si>
  <si>
    <t>170-180*</t>
  </si>
  <si>
    <t>Miscanthus sinensis 'Champagner'</t>
  </si>
  <si>
    <t>Miscanthus sinensis 'Cosmopolitan'</t>
  </si>
  <si>
    <t>Miscanthus sinensis 'Flamingo'</t>
  </si>
  <si>
    <t>60*</t>
  </si>
  <si>
    <t>Miscanthus sinensis 'Folklor'</t>
  </si>
  <si>
    <t>75-85*</t>
  </si>
  <si>
    <t>Miscanthus sinensis 'Gerlinde'</t>
  </si>
  <si>
    <t>140-150*</t>
  </si>
  <si>
    <t>Miscanthus sinensis 'Golden Galaxy'</t>
  </si>
  <si>
    <t>110-115*</t>
  </si>
  <si>
    <t>Miscanthus sinensis 'Gracillimus'</t>
  </si>
  <si>
    <t>55-65*</t>
  </si>
  <si>
    <t>Miscanthus sinensis 'Heron'</t>
  </si>
  <si>
    <t>85-95*</t>
  </si>
  <si>
    <t>Miscanthus sinensis 'Kaskade'</t>
  </si>
  <si>
    <t>Miscanthus sinensis 'Lady in Red' PBR</t>
  </si>
  <si>
    <t>100-110*</t>
  </si>
  <si>
    <t>Miscanthus sinensis 'Malepartus'</t>
  </si>
  <si>
    <t>110-120*</t>
  </si>
  <si>
    <t>Miscanthus sinensis 'Memory'</t>
  </si>
  <si>
    <t>200-210*</t>
  </si>
  <si>
    <t>Miscanthus sinensis 'Miranda'</t>
  </si>
  <si>
    <t>190-200*</t>
  </si>
  <si>
    <t xml:space="preserve">Miscanthus sinensis 'Morning Light' </t>
  </si>
  <si>
    <t>Miscanthus sinensis 'Polonus' PBR</t>
  </si>
  <si>
    <t xml:space="preserve">Miscanthus sinensis 'Purple Fall' </t>
  </si>
  <si>
    <t xml:space="preserve">Miscanthus sinensis 'Purple Prince' </t>
  </si>
  <si>
    <t>Miscanthus sinensis 'Red Chief'</t>
  </si>
  <si>
    <t>Ilex x meserveae Blue Angel /                             Падуб Мезерва Блуе Ангель</t>
  </si>
  <si>
    <t>ostrokrzew Meservy 'Blue Princess'</t>
  </si>
  <si>
    <t>Ilex x meserveae Blue Princess /                        Падуб Мезерва Блуе Принцесс</t>
  </si>
  <si>
    <t>wierzba całolistna 'Hakuro-nishiki'</t>
  </si>
  <si>
    <t>Salix integra Hakuro-nishiki /                           Ива цельнолистная Хакуро-Нишики</t>
  </si>
  <si>
    <t>tawuła gęstokwiatowa</t>
  </si>
  <si>
    <t>Spiraea densiflora /                                   Спирея густоцветковая</t>
  </si>
  <si>
    <t>tawuła japońska 'Crispa'</t>
  </si>
  <si>
    <t>Spiraea japonica Crispa /                                    Спирея японская Криспа</t>
  </si>
  <si>
    <t>tawuła japońska 'Dart's Red'</t>
  </si>
  <si>
    <t>Spiraea japonica Dart's Red /                             Спирея японская Дартс Ред</t>
  </si>
  <si>
    <t>tawuła japońska 'Firelight'</t>
  </si>
  <si>
    <t>Spiraea japonica Firelight /                                  Спирея японская Фирелигхт</t>
  </si>
  <si>
    <t>tawuła japońska 'Genpei'</t>
  </si>
  <si>
    <t>Spiraea japonica Genpei /                                   Спирея японская Генпей</t>
  </si>
  <si>
    <t>tawuła japońska 'Goldmound'</t>
  </si>
  <si>
    <t>Spiraea japonica Golden Princess /                     Спирея японская Гольден Принцесс</t>
  </si>
  <si>
    <t>tawuła japońska 'Little Princess'</t>
  </si>
  <si>
    <t>Spiraea japonica Little Princess /                        Спирея японская Литтле Принцесс</t>
  </si>
  <si>
    <t>tawuła nippońska 'Snowmound'</t>
  </si>
  <si>
    <t>Spiraea nipponica Snowmound /                       Спирея ниппонская Сноумонд</t>
  </si>
  <si>
    <t>tawuła van Houtte'a</t>
  </si>
  <si>
    <t>Spiraea x vanhouttei /                              Спирея Вангутта</t>
  </si>
  <si>
    <t>śnieguliczka Chenaulta 'Hancock'</t>
  </si>
  <si>
    <t>Symphoricarpos x chenaultii Hancock /                                           Снежноягодник Хенаульта Хэнкок</t>
  </si>
  <si>
    <t>jodła koreańska</t>
  </si>
  <si>
    <t>Abies koreana /                                                    Пихта корейская</t>
  </si>
  <si>
    <t>Abies koreana /                                                                                Пихта корейская</t>
  </si>
  <si>
    <t>jodła kaukaska</t>
  </si>
  <si>
    <t>Juniperus squamata 'Holger'</t>
  </si>
  <si>
    <t>.5-10</t>
  </si>
  <si>
    <t>.10-20</t>
  </si>
  <si>
    <t>Juniperus virginiana 'Hetz'</t>
  </si>
  <si>
    <t>15-30</t>
  </si>
  <si>
    <t>35L</t>
  </si>
  <si>
    <t>Picea abies 'Nidiformis'</t>
  </si>
  <si>
    <t>.10-15</t>
  </si>
  <si>
    <t>34L</t>
  </si>
  <si>
    <t>Picea glauca 'Conica'</t>
  </si>
  <si>
    <t>35P, 36P</t>
  </si>
  <si>
    <t>Picea glauca 'Rainbow's End'</t>
  </si>
  <si>
    <t>36L,37P,Tt32</t>
  </si>
  <si>
    <t>Picea omorika</t>
  </si>
  <si>
    <t>30-45</t>
  </si>
  <si>
    <t>Picea omorika 'Karel'</t>
  </si>
  <si>
    <t>35L,34P,35P</t>
  </si>
  <si>
    <t>Pinus mugo subsp. mugo</t>
  </si>
  <si>
    <t>5-10.</t>
  </si>
  <si>
    <t>Tt32</t>
  </si>
  <si>
    <t>Pinus nigra 'Pyramidalis'</t>
  </si>
  <si>
    <t>brak / sold out / нет</t>
  </si>
  <si>
    <t>36P, Tt32</t>
  </si>
  <si>
    <t>Pinus wallichiana (P. griffithii)</t>
  </si>
  <si>
    <t>15-25</t>
  </si>
  <si>
    <t>Taxus baccata 'Elegantissima'</t>
  </si>
  <si>
    <t>12L</t>
  </si>
  <si>
    <t>Taxus baccata 'Fastigiata'</t>
  </si>
  <si>
    <t>34L, 35L</t>
  </si>
  <si>
    <t>Taxus x media 'Hicksii'</t>
  </si>
  <si>
    <t>12P</t>
  </si>
  <si>
    <t>Thuja occidentalis 'Brabant'</t>
  </si>
  <si>
    <t>40-50</t>
  </si>
  <si>
    <t>Pinus mugo Heinis Triumph /                               Сосна горная Хеинис Триумпх</t>
  </si>
  <si>
    <t>Pinus mugo Heinis Triumph /                              Сосна горная Хеинис Триумпх</t>
  </si>
  <si>
    <t>sosna kosodrzewina 'Hnizdo'</t>
  </si>
  <si>
    <t>Pinus mugo Hnizdo /                                  Сосна горная Хниздо</t>
  </si>
  <si>
    <t>Pinus mugo Hnizdo /                                     Сосна горная Хниздо</t>
  </si>
  <si>
    <t>sosna kosodrzewina 'Humpy'</t>
  </si>
  <si>
    <t>Pinus mugo Humpy /                                      Сосна горная Хампи</t>
  </si>
  <si>
    <t>Pinus mugo Humpy /                                          Сосна горная Хампи</t>
  </si>
  <si>
    <t>sosna kosodrzewina 'Litomyśl'</t>
  </si>
  <si>
    <t xml:space="preserve">krzewuszka cudowna MINOR BLACK ''Verweig 3' PBR </t>
  </si>
  <si>
    <t>Weigela florida MINOR BLACK /                     Вейгела цветущая Минор Блак</t>
  </si>
  <si>
    <t>Weigela florida MINOR BLACK /                    Вейгела цветущая Минор Блак</t>
  </si>
  <si>
    <t>krzewuszka cudowna 'Nana Purpurea'</t>
  </si>
  <si>
    <t>Weigela Nana Purpurea /                                 Вейгела Нана Пурпуреа</t>
  </si>
  <si>
    <t>krzewuszka cudowna WINE &amp; ROSES 'Alexandra' PBR</t>
  </si>
  <si>
    <t>Weigela florida Alexandra PBR  /                     Вейгела цветущая Александра</t>
  </si>
  <si>
    <t>krzewuszka 'Nana Variegata'</t>
  </si>
  <si>
    <t>System rabatowy dla Klientów detalicznych</t>
  </si>
  <si>
    <t>Wartość zakupionych jednorazowo roślin</t>
  </si>
  <si>
    <t>Rabat</t>
  </si>
  <si>
    <t>od 200 zł</t>
  </si>
  <si>
    <t>od 500 zł</t>
  </si>
  <si>
    <t>od 1000 zł</t>
  </si>
  <si>
    <t>od 2000 zł</t>
  </si>
  <si>
    <t>od 3000 zł</t>
  </si>
  <si>
    <t>od 4000 zł</t>
  </si>
  <si>
    <t>od 6000 zł</t>
  </si>
  <si>
    <t>Cennik opłat transportowych</t>
  </si>
  <si>
    <t>STREFA</t>
  </si>
  <si>
    <t>ODLEGŁOŚĆ</t>
  </si>
  <si>
    <t>CENA</t>
  </si>
  <si>
    <t>10,01 - 20 km</t>
  </si>
  <si>
    <t>20,01 - 30 km</t>
  </si>
  <si>
    <t>30,01 - 40 km</t>
  </si>
  <si>
    <t>40,01 - 50 km</t>
  </si>
  <si>
    <t>powyżej 50 km</t>
  </si>
  <si>
    <t>5 zł/km</t>
  </si>
  <si>
    <t>0,01 - 10 km</t>
  </si>
  <si>
    <t xml:space="preserve">ZAMAWIAJĄCY </t>
  </si>
  <si>
    <t>Cupressocyparis leylandii Tweeduizendeen /    Кипарисовик Лейланда Твеедуизендеен</t>
  </si>
  <si>
    <t>miłorząb dwuklapowy</t>
  </si>
  <si>
    <t>Ginkgo biloba /                                             Гинко двулопастное</t>
  </si>
  <si>
    <t>miłorząb dwuklapowy 'Praga'</t>
  </si>
  <si>
    <t>Ginkgo biloba Praga  /                                         Гинко двулопастное Прага</t>
  </si>
  <si>
    <t>miłorząb dwuklapowy 'Troll'</t>
  </si>
  <si>
    <t>jałowiec chiński 'Blue Alps'</t>
  </si>
  <si>
    <t>Juniperus chinensis Blue Alps /                        Можжевельник китайский Блю Альпс</t>
  </si>
  <si>
    <t>Juniperus chinensis Blue Alps /                          Можжевельник китайский Блю Альпс</t>
  </si>
  <si>
    <t>Juniperus chinensis Blue Alps /                           Можжевельник китайский Блю Альпс</t>
  </si>
  <si>
    <t>jałowiec pospolity 'Arnold'</t>
  </si>
  <si>
    <t>Juniperus communis Arnold /                              Можжевельник обыкновенный Арнолд</t>
  </si>
  <si>
    <t>Juniperus communis Arnold /                             Можжевельник обыкновенный Арнолд</t>
  </si>
  <si>
    <t>jałowiec pospolity 'Gold Cone'</t>
  </si>
  <si>
    <t>Juniperus communis Gold Cone /                      Можжевельник обыкновенный Голд Цоне</t>
  </si>
  <si>
    <t>Juniperus communis Gold Cone /                       Можжевельник обыкновенный Голд Цоне</t>
  </si>
  <si>
    <t>jałowiec pospolity 'Goldschatz'</t>
  </si>
  <si>
    <t>Juniperus communis Goldschatz /                      Можжевельник обыкновенный Голдшатз</t>
  </si>
  <si>
    <t>jałowiec pospolity 'Green Carpet'</t>
  </si>
  <si>
    <t>Juniperus communis Green Carpet /                   Можжевельник обыкновенный Греен Карпет</t>
  </si>
  <si>
    <t>Juniperus communis Green Carpet /                  Можжевельник обыкновенный Греен Карпет</t>
  </si>
  <si>
    <t>jałowiec pospolity 'Repanda'</t>
  </si>
  <si>
    <t>Juniperus communis Repanda /                       Можжевельник обыкновенный Репанда</t>
  </si>
  <si>
    <t>Juniperus communis Repanda /                        Можжевельник обыкновенный Репанда</t>
  </si>
  <si>
    <t>jałowiec nadbrzeżny 'Blue Pacific'</t>
  </si>
  <si>
    <t>Juniperus conferta Blue Pacific /                         Можжевельник приьрежный Блуе Пацифиц</t>
  </si>
  <si>
    <t>Juniperus conferta Blue Pacific /                       Можжевельник приьрежный Блуе Пацифиц</t>
  </si>
  <si>
    <t>jałowiec nadbrzeżny 'Schlager'</t>
  </si>
  <si>
    <t>Juniperus conferta Schlager /                         Можжевельник приьрежный Шлагер</t>
  </si>
  <si>
    <t>Juniperus conferta Schlager /                             Можжевельник приьрежный Шлагер</t>
  </si>
  <si>
    <t>Juniperus conferta Schlager /                           Можжевельник приьрежный Шлагер</t>
  </si>
  <si>
    <t>Molinia arundinacea Black Arrows /                Молиния тростниковая Блэк Эрроус</t>
  </si>
  <si>
    <t>trzęślica modra ‘Banshee’</t>
  </si>
  <si>
    <t>Molinia caerulea Banshee PBR /                Молиния голубая Банши PBR</t>
  </si>
  <si>
    <t>trzęślica modra 'Heidebraut'</t>
  </si>
  <si>
    <t>Molinia coerulea Heidebraut /                 Молиния голубая Хайдебраут</t>
  </si>
  <si>
    <t>proso gorzkie 'Dewey Blue'</t>
  </si>
  <si>
    <t>Panicum amarum Dewey Blue /                 Просо горькое Дьюи Блю</t>
  </si>
  <si>
    <t>proso rózgowate ‘Nosferatu’ PBR</t>
  </si>
  <si>
    <t>Panicum virgatum Nosferatu PBR /                 Просо прутьевидное Носферату PBR</t>
  </si>
  <si>
    <t>rozplenica japońska 'Black Beauty'</t>
  </si>
  <si>
    <t>Pennisetum alopecuroides Black Beauty /           Пеннисетум лисохвостный Блэк Бьюти</t>
  </si>
  <si>
    <t>rozplenica japońska 'Burgundy Bannyy'</t>
  </si>
  <si>
    <t>Pennisetum alopecuroides Burgundy Bunny /    Пеннисетум лисохвостый Бургунди Банни</t>
  </si>
  <si>
    <t>rozplenica japońska 'Hameln'</t>
  </si>
  <si>
    <t>Pennisetum alopecuroides Hameln /    Пеннисетум лисохвостый Хамельн</t>
  </si>
  <si>
    <t>rozplenica japońska 'Lady U'</t>
  </si>
  <si>
    <t>Pennisetum alopecuroides Lady U /    Пеннисетум лисохвостый Леди Ю</t>
  </si>
  <si>
    <t>rozplenica japońska 'Little Bunny'</t>
  </si>
  <si>
    <t>Pennisetum alopecuroides Little Bunny /    Пеннисетум лисохвостый Литтл Банни</t>
  </si>
  <si>
    <t>rozplenica japońska 'Magic'</t>
  </si>
  <si>
    <t>Pennisetum alopecuroides Magic /    Пеннисетум лисохвостый Мэджик</t>
  </si>
  <si>
    <t>rozplenica japońska 'Medium Boy'</t>
  </si>
  <si>
    <t>Pennisetum alopecuroides Medium Boy/    Пеннисетум лисохвостый Medium Boy</t>
  </si>
  <si>
    <t>rozplenica japońska 'Mitra'</t>
  </si>
  <si>
    <t>Pennisetum alopecuroides Mitra /    Пеннисетум лисохвостый Митра</t>
  </si>
  <si>
    <t>rozplenica japońska 'Moudry'</t>
  </si>
  <si>
    <t>Pennisetum alopecuroides Moudry /    Пеннисетум лисохвостый Моудри</t>
  </si>
  <si>
    <t>rozplenica japońska 'Paul's Giant'</t>
  </si>
  <si>
    <t>Pennisetum alopecuroides Paul's Giant /    Пеннисетум лисохвостый Полс Джайнт</t>
  </si>
  <si>
    <t>rozplenica japońska 'Red Head'</t>
  </si>
  <si>
    <t xml:space="preserve">Pennisetum alopecuroides Red Head /    Пеннисетум лисохвостый Ред Хед </t>
  </si>
  <si>
    <t>schizachyrium miotlaste 'Camper'</t>
  </si>
  <si>
    <t>Schizachyrium scoparium Camper /    Схизахириум метельчатый Кэмпер</t>
  </si>
  <si>
    <t>schizachyrium miotlaste 'Prairie Blues'</t>
  </si>
  <si>
    <t>Schizachyrium scoparium Prairie Blues /    Схизахириум метельчатый Прейри Блюз</t>
  </si>
  <si>
    <t>liliowiec 'Stella de Oro'</t>
  </si>
  <si>
    <t>Hemerocallis Stella de Oro /                       Лилейник Стелла де Оро</t>
  </si>
  <si>
    <t>żurawka 'Berry Marmalade' PBR</t>
  </si>
  <si>
    <t>Heuchera Berry Marmalade PBR /                      Гейхера Берри Мармелад PBR</t>
  </si>
  <si>
    <t xml:space="preserve">żurawka 'Delta Dawn' PBR </t>
  </si>
  <si>
    <t>Heuchera Delta Dawn PBR /                      Гейхера Дельта Дон PBR</t>
  </si>
  <si>
    <t xml:space="preserve">żurawka 'Electra' PBR </t>
  </si>
  <si>
    <t>Heuchera Electra PBR /                             Гейхера Электра PBR</t>
  </si>
  <si>
    <t xml:space="preserve">żurawka 'Electric Lime' </t>
  </si>
  <si>
    <t>Heuchera Electric Lime /                             Гейхера Электрик Лайм</t>
  </si>
  <si>
    <t>żurawka 'Lime Marmalade' PBR</t>
  </si>
  <si>
    <t>Heuchera Lime Marmalade PBR /                      Гейхера Лайм Мармелад PBR</t>
  </si>
  <si>
    <t xml:space="preserve">żurawka 'Marmalade' PBR </t>
  </si>
  <si>
    <t>Hibiscus SUMMERIFIC® 'Edge of Night'</t>
  </si>
  <si>
    <t xml:space="preserve">Hibiscus SUMMERIFIC®' French Vanilla' </t>
  </si>
  <si>
    <t xml:space="preserve">Hibiscus SUMMERIFIC®' 'Holy Grail' </t>
  </si>
  <si>
    <t>Hibiscus SUMMERIFIC® 'Midnight Marvel'</t>
  </si>
  <si>
    <t>Syringa vulgaris Katherine Havemeyer  /               Сирень обыкновенная Катерина Хавемейер</t>
  </si>
  <si>
    <t>lilak pospolity 'Miss Ellen Willmott'</t>
  </si>
  <si>
    <t>Syringa vulgaris Miss Ellen Willmott  /               Сирень обыкновенная Мисс Эллен Уилмотт</t>
  </si>
  <si>
    <t>lilak pospolity 'Mme Lemoine'</t>
  </si>
  <si>
    <t>Syringa vulgaris Mme Lemoine  /               Сирень обыкновенная Мадам Лемуан</t>
  </si>
  <si>
    <t>lilak pospolity 'Pamięć o Wawiłowie'</t>
  </si>
  <si>
    <t>lilak pospolity  'Sensation'</t>
  </si>
  <si>
    <t>Syringa vulgaris Sensation  /                         Сирень обыкновенная Сенсация</t>
  </si>
  <si>
    <t>tamaryszek drobnokwiatowy</t>
  </si>
  <si>
    <t xml:space="preserve">Tamarix parviflora  /                                   Тамарикс мелкоцветный </t>
  </si>
  <si>
    <t>tamaryszek pięciopręcikowy 'Pink Cascade'</t>
  </si>
  <si>
    <t>Tamarix ramosissima Pink Cascade  /                 Тамарикс ветвистый Пинк Каскад</t>
  </si>
  <si>
    <t>lipa drobnolistna</t>
  </si>
  <si>
    <t>Tilia cordata  /                                                   Липа сердцевидная</t>
  </si>
  <si>
    <t>Picea abies Nidiformis /                                 Ель обыкновенная Нидиформис</t>
  </si>
  <si>
    <t>świerk biały 'Conica'</t>
  </si>
  <si>
    <t>Picea glauca Conica /                                      Ель канадская Коника</t>
  </si>
  <si>
    <t>świerk biały 'Rainbow's End'</t>
  </si>
  <si>
    <t>Picea glauca Rainbow's End /                             Ель канадская Рейнбоус Энд</t>
  </si>
  <si>
    <t>świerk serbski</t>
  </si>
  <si>
    <t xml:space="preserve">Picea omorika /                                                Ель сербская </t>
  </si>
  <si>
    <t>świerk serbski 'Karel'</t>
  </si>
  <si>
    <t>Picea omorika Karel /                                      Ель сербская Карел</t>
  </si>
  <si>
    <t>sosna kosodrzewina</t>
  </si>
  <si>
    <t>Pinus mugo subsp. Mugo /                            Сосна горная Муго</t>
  </si>
  <si>
    <t>sosna czarna 'Pyramidalis'</t>
  </si>
  <si>
    <t>FA 60-100</t>
  </si>
  <si>
    <t>Hydrangea paniculata SKYFALL 'Frenne'</t>
  </si>
  <si>
    <t>hortensja bukietowa SKYFALL 'Frenne'</t>
  </si>
  <si>
    <t>Hydrangea paniculata SKYFALL 'Frenne' /        Гортензия метельчатая Скыфалл</t>
  </si>
  <si>
    <t>FA 60-90</t>
  </si>
  <si>
    <t>Viburnum opulus Roseum /                          Калина обыкновенная Росеум</t>
  </si>
  <si>
    <t>Viburnum opulus Roseum /                                 Калина обыкновенная Росеум</t>
  </si>
  <si>
    <t>kalina japońska 'St Keverne'</t>
  </si>
  <si>
    <t>Viburnum plicatum St. Keverne /                         Калина складчатая Сент Кеверн</t>
  </si>
  <si>
    <t>kalina wawrzynowata 'Eve Price'</t>
  </si>
  <si>
    <t>VViburnum tinus Eve Price /                         Калина лавролистная Ева Прайс</t>
  </si>
  <si>
    <t>krzewuszka ALL SUMMER RED 'Slinco1'</t>
  </si>
  <si>
    <t>Juniperus x pfitzeriana Mint Julep /                    Можжевельник средний Минт Джулеп</t>
  </si>
  <si>
    <t>jałowiec Pfitzera 'Mordigan Gold'</t>
  </si>
  <si>
    <t>Juniperus x pfitzeriana Mordigan Gold /               Можжевельник средний Мордиган Голд</t>
  </si>
  <si>
    <t>Juniperus x pfitzeriana Mordigan Gold /              Можжевельник средний Мордиган Голд</t>
  </si>
  <si>
    <t>Juniperus x pfitzeriana Mordigan Gold /           Можжевельник средний Мордиган Голд</t>
  </si>
  <si>
    <t>jałowiec Pfitzera 'Old Gold'</t>
  </si>
  <si>
    <t>Juniperus x pfitzeriana Old Gold /                       Можжевельник средний Олд Голд</t>
  </si>
  <si>
    <t>jałowiec Pfitzera 'Pfitzeriana Aurea'</t>
  </si>
  <si>
    <t>Juniperus x pfitzeriana Pfitzeriana Aurea /         Можжевельник средний Фитцериана Ауреа</t>
  </si>
  <si>
    <t>Juniperus x pfitzeriana Pfitzeriana Aurea /        Можжевельник средний Фитцериана Ауреа</t>
  </si>
  <si>
    <t>jałowiec rozesłany 'Nana'</t>
  </si>
  <si>
    <t>Juniperus procumbens 'Nana' /                        Можжевельник лежачий Нана</t>
  </si>
  <si>
    <t>Juniperus procumbens 'Nana' /                          Можжевельник лежачий Нана</t>
  </si>
  <si>
    <t>jałowiec sabiński 'Tamariscifolia'</t>
  </si>
  <si>
    <t>C-20/C-35</t>
  </si>
  <si>
    <t>Hibiscus SUMMERIFIC® 'My Valentine'</t>
  </si>
  <si>
    <t>Hibiscus SUMMERIFIC® 'Perfect Storm'</t>
  </si>
  <si>
    <t>Hibiscus SUMMERIFIC® 'Spinderella'</t>
  </si>
  <si>
    <t>Hibiscus SUMMERIFIC® 'Sultry Kiss'</t>
  </si>
  <si>
    <t>Hibiscus SUMMERIFIC® 'Summer in Paradise'</t>
  </si>
  <si>
    <t>Hibiscus syriacus 'Ardens'</t>
  </si>
  <si>
    <t xml:space="preserve">Hibiscus syriacus BLUE CHIFFON® 'Notwood3' </t>
  </si>
  <si>
    <t>Hibiscus syriacus 'Duc de Brabant'</t>
  </si>
  <si>
    <t>FA 65-90</t>
  </si>
  <si>
    <t>Hibiscus syriacus WHITE CHIFFON® 'Notwoodtwo'</t>
  </si>
  <si>
    <t>Hydrangea arborescens 'Annabelle'</t>
  </si>
  <si>
    <t>30-40*</t>
  </si>
  <si>
    <t>Hibiscus syriacus PURPLE RUFFLES 'Sanchonyo'</t>
  </si>
  <si>
    <t>Hibiscus syriacus STARBURST CHIFFON® 'Rwoods6'</t>
  </si>
  <si>
    <t>100-110</t>
  </si>
  <si>
    <t>Picea pungens f. glauca Majestic /                   Ель колючая Маджестик</t>
  </si>
  <si>
    <t>Acer rubrum RED SUNSET /                         Клён кра́сный Ред Сансет</t>
  </si>
  <si>
    <t>olsza czarna</t>
  </si>
  <si>
    <t>Hibiscus syriacus MAGENTA CHIFFON 'Rwoods5' ®</t>
  </si>
  <si>
    <t>Hibiscus syriacus 'Monstrosus'</t>
  </si>
  <si>
    <t>175-200</t>
  </si>
  <si>
    <t>Acer platanoides PRINCETON GOLD  /             Клён обыкновенный Принцетон Гольд</t>
  </si>
  <si>
    <t>klon podpolity 'Purple Globe'</t>
  </si>
  <si>
    <t>Cotoneaster x suecicus Coral Beauty /                Кизильник гибридный Корал Бьюти</t>
  </si>
  <si>
    <t>irga szwedzka 'Skogholm'</t>
  </si>
  <si>
    <t>Cotoneaster x suecicus Skogholm /                Кизильник гибридный Скогольм</t>
  </si>
  <si>
    <t>żylistek 'Rosea Plena'</t>
  </si>
  <si>
    <t xml:space="preserve">Deutzia Rosea Plena /                                          Дейция Розеа Плена </t>
  </si>
  <si>
    <t>trzmielina oskrzydlona</t>
  </si>
  <si>
    <t>Euonymus alatus  /                                          Бересклет крылатый</t>
  </si>
  <si>
    <t>trzmielina oskrzydlona 'Compactus'</t>
  </si>
  <si>
    <t>Euonymus alatus Compactus  /                        Бересклет крылатый Компактус</t>
  </si>
  <si>
    <t>trzmielina Fortune'a 'Canadale Gold'</t>
  </si>
  <si>
    <t>Euonymus fortunei Canadale Gold/                             Бересклет Форчуна Канадале Голд</t>
  </si>
  <si>
    <t>trzmielina Fortune'a 'Coloratus'</t>
  </si>
  <si>
    <t xml:space="preserve">Euonymus fortunei Coloratus  /                             Бересклет Форчуна 'Колоратус' </t>
  </si>
  <si>
    <t>trzmielina Fortune'a 'Emerald Gaiety'</t>
  </si>
  <si>
    <t>Euonymus fortunei Emerald Gaiety /                    Бересклет Форчуна Эмеральд Гаеты</t>
  </si>
  <si>
    <t>Euonymus fortunei Emerald Gaiety /                Бересклет Форчуна Эмеральд Гаеты</t>
  </si>
  <si>
    <t>trzmielina Fortune'a 'Emerald'n Gold'</t>
  </si>
  <si>
    <t>Euonymus fortunei Emerald'n Gold /                Бересклет Форчуна Эмеральд Голд</t>
  </si>
  <si>
    <t>Euonymus fortunei Emerald'n Gold /               Бересклет Форчуна Эмеральд Голд</t>
  </si>
  <si>
    <t>trzmielina Fortune'a 'Silver Queen'</t>
  </si>
  <si>
    <t>Euonymus fortunei Silver Queen   /                Бересклет Форчуна Сильвер Квин</t>
  </si>
  <si>
    <t>buk pospolity</t>
  </si>
  <si>
    <t xml:space="preserve">Fagus sylvatica  /                                             Бук лесной            </t>
  </si>
  <si>
    <t>buk pospolity 'Purple Fountain'</t>
  </si>
  <si>
    <t xml:space="preserve">Fagus sylvatica Purple Fountain  /                       Бук лесной Пурпле Фоунтаин                    </t>
  </si>
  <si>
    <t>forsycja pośrednia 'Goldzauber'</t>
  </si>
  <si>
    <t>Forsythia x intermedia Goldzauber  /                   Форзиция промежуточная Голдзаубер</t>
  </si>
  <si>
    <t>forsycja pośrednia MIKADOR 'Minfor6' PBR ®</t>
  </si>
  <si>
    <t>Forsythia x intermedia MIKADOR  /                   Форзиция промежуточная Микадор</t>
  </si>
  <si>
    <t>glediczja trójcierniowa</t>
  </si>
  <si>
    <t>Gleditsia triacanthos  /                                          Гледичия трёхколючковая</t>
  </si>
  <si>
    <t>ketmia SUMMERIFIC® 'Ballet Slippers'</t>
  </si>
  <si>
    <t>Hibiscus SUMMEIRFIC® Ballet Slippers  /         Гибискус травянистый Ballet Slippers</t>
  </si>
  <si>
    <t>ketmia SUMMERIFIC® 'Berry Awesome'</t>
  </si>
  <si>
    <t>Hibiscus SUMMEIRFIC® Berry Awesome  /         Гибискус травянистый Berry Awesome</t>
  </si>
  <si>
    <t>ketmia SUMMERIFIC® 'Candy Crush'</t>
  </si>
  <si>
    <t>Acer palmatum Atropurpureum /                        Kлён пальмолистный Атропурпуреум</t>
  </si>
  <si>
    <t>Acer palmatum Atropurpureum /                     Kлён пальмолистный Атропурпуреум</t>
  </si>
  <si>
    <t>klon palmowy 'Beni Maiko'</t>
  </si>
  <si>
    <t>Acer palmatum Beni Maiko /                         Kлён пальмолистный Бени Маико</t>
  </si>
  <si>
    <t>klon palmowy 'Emerald Lace'</t>
  </si>
  <si>
    <t>Acer palmatum Emerald Lace /                           Kлён пальмолистный Эмеральд Лейс</t>
  </si>
  <si>
    <t>klon palmowy 'Orange Dream'</t>
  </si>
  <si>
    <t>Acer palmatum Orange Dream /                        Kлён пальмолистный Оранж Дрим</t>
  </si>
  <si>
    <t>Acer palmatum Orange Dream /                          Kлён пальмолистный Оранж Дрим</t>
  </si>
  <si>
    <t>Acer palmatum Orange Dream /                  Kлён пальмолистный Оранж Дрим</t>
  </si>
  <si>
    <t>klon palmowy 'Phoenix'</t>
  </si>
  <si>
    <t>Acer palmatum Phoenix /                                   Kлён пальмолистный Феникс</t>
  </si>
  <si>
    <t>klon palmowy 'Shaina'</t>
  </si>
  <si>
    <t>Acer palmatum Shaina /                                   Kлён пальмолистный Шайна</t>
  </si>
  <si>
    <t>klon pospolity 'Crimson King'</t>
  </si>
  <si>
    <t>Acer platanoides Crimson King /                        Клён обыкновенный Цpимсон Кинг</t>
  </si>
  <si>
    <t>klon pospolity 'Drummondii'</t>
  </si>
  <si>
    <t>Acer platanoides Drummondii/                          Клен остролистный Друммонди</t>
  </si>
  <si>
    <t>Acer platanoides Drummondii/                           Клен остролистный Друммонди</t>
  </si>
  <si>
    <t>klon pospolity 'Fassen's Black'</t>
  </si>
  <si>
    <t>Acer platanoides Fassen's Black /                    Клён обыкновенный Фассенс Блак</t>
  </si>
  <si>
    <t>klon pospolity 'Globosum'</t>
  </si>
  <si>
    <t>Acer platanoides Globosum /                              Клён обыкновенный Глобосум</t>
  </si>
  <si>
    <t>Acer platanoides Globosum /                            Клён обыкновенный Глобосум</t>
  </si>
  <si>
    <t>skl</t>
  </si>
  <si>
    <t>C-12/C-15</t>
  </si>
  <si>
    <t>Nazwa rosyjska/ Name / Название</t>
  </si>
  <si>
    <t>Chamaecyparis pisifera Filifera Aurea /           Кипарисовик горохоплодный Филифера Ауреа</t>
  </si>
  <si>
    <t>Chamaecyparis pisifera Filifera Aurea /        Кипарисовик горохоплодный Филифера Ауреа</t>
  </si>
  <si>
    <t xml:space="preserve">Chamaecyparis pisifera Filifera /          Кипарисовик горохоплодный Филифера </t>
  </si>
  <si>
    <t>Chamaecyparis pisifera Filifera Aurea Nana /       Кипарисовик горохоплодный Филифера Ауреа Нана</t>
  </si>
  <si>
    <t>FA 30-40 /60-80/</t>
  </si>
  <si>
    <t xml:space="preserve">Ceanothus ×delilianus 'Gloire de Versailles' </t>
  </si>
  <si>
    <t>Ceanothus 'Victoria'</t>
  </si>
  <si>
    <t>Cercidiphyllum japonicum</t>
  </si>
  <si>
    <t>55-60</t>
  </si>
  <si>
    <t>Chaenomeles speciosa 'Kinshiden'</t>
  </si>
  <si>
    <t>Chaenomeles speciosa MANGO STORM 'Mincha01' PBR</t>
  </si>
  <si>
    <t xml:space="preserve">C-4 PW+ kratka </t>
  </si>
  <si>
    <t>65-70</t>
  </si>
  <si>
    <t>65-75</t>
  </si>
  <si>
    <t>Cornus alba 'Elegantissima'</t>
  </si>
  <si>
    <t>Cornus alba 'Miracle' PBR</t>
  </si>
  <si>
    <t>Cornus alba NIGHTFALL PBR 'Verpaalen3'</t>
  </si>
  <si>
    <t>Cornus alba 'Sibirica'</t>
  </si>
  <si>
    <t>15P,21L</t>
  </si>
  <si>
    <t>Cornus sanguinea 'Midwinter Fire'</t>
  </si>
  <si>
    <t>15P</t>
  </si>
  <si>
    <t>Cotinus coggygria FLAMISSIO PBR 'Mincofla20'</t>
  </si>
  <si>
    <t>Cotinus coggygria GOLDEN SPIRIT 'Ancot' PBR</t>
  </si>
  <si>
    <t>Cotinus coggygria LEMON LADY Mincolem04 PBR</t>
  </si>
  <si>
    <t>Cotinus coggygria 'Lilla' PBR</t>
  </si>
  <si>
    <t xml:space="preserve">Cotinus coggygria 'Royal Purple' </t>
  </si>
  <si>
    <t xml:space="preserve">Cotinus coggygria Rubrifolius Group ('Foliis Purpureis')  </t>
  </si>
  <si>
    <t>90-100</t>
  </si>
  <si>
    <t>FA 90-100</t>
  </si>
  <si>
    <t>Cotinus 'Grace'</t>
  </si>
  <si>
    <t>Cotoneaster dammeri 'Major'</t>
  </si>
  <si>
    <t>Cotoneaster horizontalis</t>
  </si>
  <si>
    <t>Cotoneaster x suecicus 'Coral Beauty'</t>
  </si>
  <si>
    <t>Cotoneaster x suecicus 'Skogholm'</t>
  </si>
  <si>
    <t>Deutzia 'Rosea Plena'</t>
  </si>
  <si>
    <t>Euonymus alatus</t>
  </si>
  <si>
    <t>Euonymus alatus 'Compactus'</t>
  </si>
  <si>
    <t>Tt12,13</t>
  </si>
  <si>
    <t>Euonymus fortunei 'Canadale Gold'</t>
  </si>
  <si>
    <t>C-1,5</t>
  </si>
  <si>
    <t>Tt17</t>
  </si>
  <si>
    <t>Tt17,15L</t>
  </si>
  <si>
    <t>Euonymus fortunei 'Coloratus'</t>
  </si>
  <si>
    <t>Tt14,15,16</t>
  </si>
  <si>
    <t>Euonymus fortunei 'Emerald Gaiety'</t>
  </si>
  <si>
    <t>Tt18</t>
  </si>
  <si>
    <t>Tt10,11</t>
  </si>
  <si>
    <t>Euonymus fortunei 'Emerald'n Gold'</t>
  </si>
  <si>
    <t>Tt21</t>
  </si>
  <si>
    <t>C-4+ kratka</t>
  </si>
  <si>
    <t>Euonymus fortunei 'Silver Queen'</t>
  </si>
  <si>
    <t xml:space="preserve">Fagus sylvatica </t>
  </si>
  <si>
    <t>130-140</t>
  </si>
  <si>
    <t>sp,K</t>
  </si>
  <si>
    <t xml:space="preserve">Fagus sylvatica 'Purple Fountain'                     </t>
  </si>
  <si>
    <t>180-240</t>
  </si>
  <si>
    <t>C-115</t>
  </si>
  <si>
    <t>360-380</t>
  </si>
  <si>
    <t>14P, 22L</t>
  </si>
  <si>
    <t>Gleditsia triacanthos</t>
  </si>
  <si>
    <t>Hibiscus SUMMEIRFIC® 'Ballet Slippers'</t>
  </si>
  <si>
    <t>Spiraea nipponica Snowmound /                         Спирея ниппонская Сноумонд</t>
  </si>
  <si>
    <t>Spiraea nipponica Snowmound /                        Спирея ниппонская Сноумонд</t>
  </si>
  <si>
    <t>Spiraea x vanhouttei /                                          Спирея Вангутта</t>
  </si>
  <si>
    <t>Spiraea x vanhouttei /                                        Спирея Вангутта</t>
  </si>
  <si>
    <t>Spiraea x vanhouttei /                                      Спирея Вангутта</t>
  </si>
  <si>
    <t>Pinus heldreichii (leucodermis) /                       Сосна Гельдрейха</t>
  </si>
  <si>
    <t>Betula pendula Gracilis /                                  Береза бродавчатая Грацилис</t>
  </si>
  <si>
    <t>Prunus laurocerasus Otto Luyken /                      Лавровишня лекарственная Отто Луйкен</t>
  </si>
  <si>
    <t>Prunus serrulata Amanogawa /                        Вишня мелкопильчатая Аманогова</t>
  </si>
  <si>
    <t>Prunus serrulata Amanogawa /                              Вишня мелкопильчатая Амано</t>
  </si>
  <si>
    <t>Syringa vulgaris Pamięć o Wawiłowie  /           Сирень обыкновенная Память о Вавилове</t>
  </si>
  <si>
    <t>Hydrangea paniculata 'Diamant Rouge' PBR       Гортензия метельчатая Дямонд Роуге PBR</t>
  </si>
  <si>
    <t>Alnus glutinosa /                                               Ольха чёрная</t>
  </si>
  <si>
    <t>azalia japońska</t>
  </si>
  <si>
    <t>Azalea japonica /                                               Азалия японская</t>
  </si>
  <si>
    <t>azalia Knap Hill</t>
  </si>
  <si>
    <t>Azalea Knap Hill  /                                               Азалия Кнапп-Хилл</t>
  </si>
  <si>
    <t>berberys pośredni 'Red Jewel'</t>
  </si>
  <si>
    <t>Berberis x media Red Jewel /                          Барбарис средний 'Ред Джевел'</t>
  </si>
  <si>
    <t>berberys ottawski 'Auricoma'</t>
  </si>
  <si>
    <t>Tt6,7</t>
  </si>
  <si>
    <t>Juniperus communis 'Goldschatz'</t>
  </si>
  <si>
    <t>9L, 22P</t>
  </si>
  <si>
    <t>Juniperus communis 'Green Carpet'</t>
  </si>
  <si>
    <t>25-35</t>
  </si>
  <si>
    <t>8P,6P</t>
  </si>
  <si>
    <t>Juniperus communis 'Repanda'</t>
  </si>
  <si>
    <t>8P, 12L,22P</t>
  </si>
  <si>
    <t>Juniperus conferta 'Blue Pacific'</t>
  </si>
  <si>
    <t>12P,22P</t>
  </si>
  <si>
    <t>Juniperus conferta 'Schlager'</t>
  </si>
  <si>
    <t>23P,26L</t>
  </si>
  <si>
    <t>22P,7P</t>
  </si>
  <si>
    <t>Juniperus horizontalis 'Agnieszka'</t>
  </si>
  <si>
    <t>13P,3L</t>
  </si>
  <si>
    <t>C-4/C-5</t>
  </si>
  <si>
    <t>T12L,K12L,22P</t>
  </si>
  <si>
    <t>Juniperus horizontalis 'Andorra Compact'</t>
  </si>
  <si>
    <t>23L,26P</t>
  </si>
  <si>
    <t>45-60</t>
  </si>
  <si>
    <t>8P, 22P</t>
  </si>
  <si>
    <t>Juniperus horizontalis 'Blue Chip'</t>
  </si>
  <si>
    <t>7L,6P,22P</t>
  </si>
  <si>
    <t>Juniperus horizontalis 'Glacier'</t>
  </si>
  <si>
    <t>8L, 12P,Tt7</t>
  </si>
  <si>
    <t>Juniperus horizontalis 'Golden Carpet'</t>
  </si>
  <si>
    <t>26P,26L</t>
  </si>
  <si>
    <t xml:space="preserve">Juniperus horizontalis 'Hugh' </t>
  </si>
  <si>
    <t>Juniperus horizontalis ICEE BLUE ® 'Monber' PBR</t>
  </si>
  <si>
    <t>C-4*</t>
  </si>
  <si>
    <t>6P, 8L, 12P</t>
  </si>
  <si>
    <t>Juniperus horizontalis 'Wiltonii'</t>
  </si>
  <si>
    <t>6P</t>
  </si>
  <si>
    <t>Juniperus x pfitzeriana 'Gold Star'</t>
  </si>
  <si>
    <t>6P, 7P, 8P, 6L, 7L</t>
  </si>
  <si>
    <t>Juniperus x pfitzeriana 'Mint Julep'</t>
  </si>
  <si>
    <t>2L, 3L</t>
  </si>
  <si>
    <t>25P,23P</t>
  </si>
  <si>
    <t>C-12*</t>
  </si>
  <si>
    <t>7L, 12P, 22P</t>
  </si>
  <si>
    <t>Juniperus x pfitzeriana 'Mordigan Gold'</t>
  </si>
  <si>
    <t>13L</t>
  </si>
  <si>
    <t>26L,23P</t>
  </si>
  <si>
    <t>12P,6P</t>
  </si>
  <si>
    <t>Juniperus x pfitzeriana 'Old Gold'</t>
  </si>
  <si>
    <t>25P</t>
  </si>
  <si>
    <t>12P, 13P</t>
  </si>
  <si>
    <t>Juniperus x pfitzeriana 'Pfitzeriana Aurea'</t>
  </si>
  <si>
    <t>Juniperus procumbens 'Nana'</t>
  </si>
  <si>
    <t>Juniperus sabina 'Tamariscifolia'</t>
  </si>
  <si>
    <t>7L, 8L</t>
  </si>
  <si>
    <t>70-90</t>
  </si>
  <si>
    <t>FA 40-50 h=90-110</t>
  </si>
  <si>
    <t>120-140</t>
  </si>
  <si>
    <t>FA 60-100 h=130-160</t>
  </si>
  <si>
    <t>11P, 11L</t>
  </si>
  <si>
    <t>C-20</t>
  </si>
  <si>
    <t>2P</t>
  </si>
  <si>
    <t>45-55</t>
  </si>
  <si>
    <t>8P, 6L</t>
  </si>
  <si>
    <t>Juniperus squamata 'Blue Star'</t>
  </si>
  <si>
    <t>13P, 13L</t>
  </si>
  <si>
    <t>Juniperus squamata 'Dream Joy'</t>
  </si>
  <si>
    <t>2P,11P</t>
  </si>
  <si>
    <t>7L,8L</t>
  </si>
  <si>
    <t>Juniperus squamata 'Meyeri'</t>
  </si>
  <si>
    <t>35-40</t>
  </si>
  <si>
    <t>Juniperus virginiana 'Golden Spring'</t>
  </si>
  <si>
    <t>Larix decidua 'Pendula'</t>
  </si>
  <si>
    <t>PA 150-160</t>
  </si>
  <si>
    <t>PA 170-180</t>
  </si>
  <si>
    <t>Larix kaempferi 'Diana'</t>
  </si>
  <si>
    <t>PA 140</t>
  </si>
  <si>
    <t>Microbiota decussata</t>
  </si>
  <si>
    <t>25P, 26L</t>
  </si>
  <si>
    <t>10L</t>
  </si>
  <si>
    <t>Picea abies 'Barryi'</t>
  </si>
  <si>
    <t>1L</t>
  </si>
  <si>
    <t>Picea abies 'Cupressina'</t>
  </si>
  <si>
    <t>Picea abies 'Little Gem'</t>
  </si>
  <si>
    <t>4L</t>
  </si>
  <si>
    <t>23L</t>
  </si>
  <si>
    <t>Picea abies 'Ohlendorffii'</t>
  </si>
  <si>
    <t>Picea abies 'Pumila'</t>
  </si>
  <si>
    <t>Picea abies 'Tompa'</t>
  </si>
  <si>
    <t>Picea glauca 'Alberta Globe'</t>
  </si>
  <si>
    <t>4P, 9P, 10P, 9L</t>
  </si>
  <si>
    <t>4P</t>
  </si>
  <si>
    <t>FA 20-40 /50-80/</t>
  </si>
  <si>
    <t>3L, 4L, 4P</t>
  </si>
  <si>
    <t>50-80</t>
  </si>
  <si>
    <t>80-100</t>
  </si>
  <si>
    <t>5L, 4P</t>
  </si>
  <si>
    <t>Picea glauca 'Daisy's White'</t>
  </si>
  <si>
    <t>35-45</t>
  </si>
  <si>
    <t>Picea glauca 'Echiniformis'</t>
  </si>
  <si>
    <t>10-20.</t>
  </si>
  <si>
    <t>4P, 5P,5L</t>
  </si>
  <si>
    <t>5P</t>
  </si>
  <si>
    <t>30-50</t>
  </si>
  <si>
    <t>10L,4L</t>
  </si>
  <si>
    <t>3P, 4P</t>
  </si>
  <si>
    <t>Picea orientalis 'Aurea'</t>
  </si>
  <si>
    <t>C-26</t>
  </si>
  <si>
    <t>90-120</t>
  </si>
  <si>
    <t>Picea pungens 'Białobok'</t>
  </si>
  <si>
    <t>5L</t>
  </si>
  <si>
    <t>Picea pungens f. glauca 'Majestic'</t>
  </si>
  <si>
    <t>Picea pungens 'Glauca Globosa'</t>
  </si>
  <si>
    <t>PA 90-100</t>
  </si>
  <si>
    <t>Thujopsis dolabrata /                                        Туевик пониклый</t>
  </si>
  <si>
    <t>Thujopsis dolabrata /                                            Туевик пониклый</t>
  </si>
  <si>
    <t>żywotnikowiec japoński 'Nana'</t>
  </si>
  <si>
    <t>Thujopsis dolabrata Nana /                                 Туевик пониклый Нана</t>
  </si>
  <si>
    <t>klon jesionolistny 'Flamingo'</t>
  </si>
  <si>
    <t>Acer negundo Flamingo /                                    Клён ясенелистный Фламинго</t>
  </si>
  <si>
    <t>Acer negundo Flamingo /                                   Клён ясенелистный Фламинго</t>
  </si>
  <si>
    <t>klon jesionolistny 'Odessanum'</t>
  </si>
  <si>
    <t>klon jesionolistny Odessanum /                        Клён ясенелистный Одессанум</t>
  </si>
  <si>
    <t>klon jesionolistny Odessanum /                          Клён ясенелистный Одессанум</t>
  </si>
  <si>
    <t>klon palmowy 'Atropurpureum'</t>
  </si>
  <si>
    <t>Acer palmatum Atropurpureum /                       Kлён пальмолистный Атропурпуреум</t>
  </si>
  <si>
    <t>22L</t>
  </si>
  <si>
    <t>Berberis x ottawensis 'Auricoma'</t>
  </si>
  <si>
    <t>Berberis x ottawensis 'Superba'</t>
  </si>
  <si>
    <t>20P, 21P</t>
  </si>
  <si>
    <t>20L,np.</t>
  </si>
  <si>
    <t>Berberis thunbergii 'Admiration' PBR</t>
  </si>
  <si>
    <t>20P</t>
  </si>
  <si>
    <t>21L</t>
  </si>
  <si>
    <t>Berberis thunbergii 'Atropurpurea Nana'</t>
  </si>
  <si>
    <t>20L, 21L</t>
  </si>
  <si>
    <t>Berberis thunbergii 'Bagatelle'</t>
  </si>
  <si>
    <t xml:space="preserve">Berberis thunbergii 'Carmen'  </t>
  </si>
  <si>
    <t>Berberis thunbergii 'Dart's Red Lady'</t>
  </si>
  <si>
    <t>Berberis thunbergii 'Erecta'</t>
  </si>
  <si>
    <t>21P</t>
  </si>
  <si>
    <t>Berberis thunbergii 'Golden Ring'</t>
  </si>
  <si>
    <t>Berberis thunbergii 'Green Carpet'</t>
  </si>
  <si>
    <t>Berberis thunbergii 'Kobold'</t>
  </si>
  <si>
    <t>Berberis thunbergii 'Lutin Rouge' PBR</t>
  </si>
  <si>
    <t xml:space="preserve">Berberis thunbergii 'Maria' PBR </t>
  </si>
  <si>
    <t>Berberis thunbergii 'Orange Ice' PBR</t>
  </si>
  <si>
    <t xml:space="preserve">Berberis thunbergii 'Orange Rocket' PBR </t>
  </si>
  <si>
    <t>Berberis thunbergii 'Red Carpet'</t>
  </si>
  <si>
    <t>20L,21P</t>
  </si>
  <si>
    <t>Berberis thunbergii 'Red Pillar'</t>
  </si>
  <si>
    <t>Berberis thunbergii 'Sunsation'</t>
  </si>
  <si>
    <t>Berberis thunbergii 'Tiny Gold' PBR</t>
  </si>
  <si>
    <t xml:space="preserve">Betula pendula </t>
  </si>
  <si>
    <t>220-240 /4-5/</t>
  </si>
  <si>
    <t>Betula pendula 'Dalecarlica'</t>
  </si>
  <si>
    <t>240-260</t>
  </si>
  <si>
    <t>Betula pendula 'Gracilis'</t>
  </si>
  <si>
    <t>Betula pendula 'Purpurea'</t>
  </si>
  <si>
    <t>Betula pendula 'Youngii'</t>
  </si>
  <si>
    <t>PA 180-190 /6-8/</t>
  </si>
  <si>
    <t>Betula ROYAL FROST 'Penci-2'</t>
  </si>
  <si>
    <t>Betula utilis 'Doorenbos' (var. jacquemontii)</t>
  </si>
  <si>
    <t>200-220</t>
  </si>
  <si>
    <t>230-250</t>
  </si>
  <si>
    <t>Betula utilis 'Long Trunk'</t>
  </si>
  <si>
    <t>PA 170-180 /5-6/</t>
  </si>
  <si>
    <t>Acer platanoides 'Purple Globe' /                     Клён обыкновенный Пурпле Глобе</t>
  </si>
  <si>
    <t>klon pospolity 'Royal Red'</t>
  </si>
  <si>
    <t>Acer platanoides Royal Red /                              Клён обыкновенный Рояль Ред</t>
  </si>
  <si>
    <t>klon jawor 'Esk Sunset'</t>
  </si>
  <si>
    <t>Acer pseudoplatanus Esk Sunset /                    Клён явор Еск Сунсет</t>
  </si>
  <si>
    <t>klon czerwony</t>
  </si>
  <si>
    <t xml:space="preserve">Acer rubrum /                                                    Клён кра́сный </t>
  </si>
  <si>
    <t>klon czerwony 'Fairview Flame'</t>
  </si>
  <si>
    <t>Acer rubrum Fairview Flame /                            Клён кра́сный Фэрвью Флэйм</t>
  </si>
  <si>
    <t>Picea glauca Rainbow's End /                               Ель канадская Рейнбоус Энд</t>
  </si>
  <si>
    <t xml:space="preserve">Picea omorika /                                                  Ель сербская </t>
  </si>
  <si>
    <t xml:space="preserve">Picea omorika /                                                   Ель сербская </t>
  </si>
  <si>
    <t>Picea omorika Karel /                                       Ель сербская Карел</t>
  </si>
  <si>
    <t>Picea omorika Karel /                                          Ель сербская Карел</t>
  </si>
  <si>
    <t>świerk kaukaski 'Aurea'</t>
  </si>
  <si>
    <t>świerk kłujący 'Białobok'</t>
  </si>
  <si>
    <t>świerk kłujący 'Glauca Globosa'</t>
  </si>
  <si>
    <t>świerk kłujący 'Kaibab'</t>
  </si>
  <si>
    <t>Picea pungens Kaibab /                                   Ель колючая Каибаб</t>
  </si>
  <si>
    <t>świerk kłujący 'Lucky Strike'</t>
  </si>
  <si>
    <t>świerk kłujący 'Majestic Blue'</t>
  </si>
  <si>
    <t>Picea pungens Majestic Blue /                            Ель колючая Маджестик Блю</t>
  </si>
  <si>
    <t>świerk kłujący 'Santa Fe'</t>
  </si>
  <si>
    <t>Picea pungens Santa Fe /                                  Ель колючая Санта Фэ</t>
  </si>
  <si>
    <t>Berberis thunbergii Golden Ring /               Барбарис Тунберга Голден Ринг</t>
  </si>
  <si>
    <t>berberys Thunberga 'Green Carpet'</t>
  </si>
  <si>
    <t>Berberis thunbergii Green Carpet /                Барбарис Тунберга Греен Карпет</t>
  </si>
  <si>
    <t>Chamaecyparis pisifera Filifera Nana /       Кипарисовик горохоплодный Филифера Нана</t>
  </si>
  <si>
    <t>Chamaecyparis pisifera Filifera Aurea Nana /     Кипарисовик горохоплодный Филифера Ауреа Нана</t>
  </si>
  <si>
    <t>Ginkgo biloba Troll  /                                         Гинко двулопастное Тролл</t>
  </si>
  <si>
    <t>Juniperus horizontalis Hugh /                  Можжевельник горизонтальный Хугх</t>
  </si>
  <si>
    <t>Juniperus horizontalis ICEE BLUE ® /              Можжевельник горизонтальный Ице Блуе</t>
  </si>
  <si>
    <t>Juniperus x pfitzeriana Mint Julep /               Можжевельник средний Минт Джулеп</t>
  </si>
  <si>
    <t>Hibiscus SUMMERIFIC® 'Berry Awesome'</t>
  </si>
  <si>
    <t>Hibiscus SUMMERIFIC® 'Candy Crush'</t>
  </si>
  <si>
    <t xml:space="preserve">Hibiscus SUMMERIFIC®' Cherry Choco Latte' </t>
  </si>
  <si>
    <t xml:space="preserve">Hibiscus SUMMERIFIC®' Cookies and Cream' </t>
  </si>
  <si>
    <t>Heuchera Pepermint /                              Гейхера Пепперминт</t>
  </si>
  <si>
    <t xml:space="preserve">żurawka 'Primo Black Pearl' </t>
  </si>
  <si>
    <t>Heuchera Primo Black Pearl /                              Гейхера Примо Блэк Перл</t>
  </si>
  <si>
    <t xml:space="preserve">żurawka 'Southern Comfort' PBR </t>
  </si>
  <si>
    <t>Heuchera Southern Comfort PBR /                     Гейхера Саузен Комфорт PBR</t>
  </si>
  <si>
    <t>liriope szafirkowata 'Big Blue'</t>
  </si>
  <si>
    <t>Liriope muscari Big Blue /                             Лирёпе мусцари Биг Блю</t>
  </si>
  <si>
    <t>liriope szafirkowata 'Moneymaker'</t>
  </si>
  <si>
    <t>Liriope muscari Moneymaker /                             Лирёпе мусцари Монеумакер</t>
  </si>
  <si>
    <t>świerk kłujący 'Majestic'</t>
  </si>
  <si>
    <t>klon pospolity PRINCETON GOLD 'Prigo'</t>
  </si>
  <si>
    <t xml:space="preserve">Hibiscus syriacus 'Lady Stanley' </t>
  </si>
  <si>
    <t>Hydrangea paniculata 'Diamant Rouge' PBR      Гортензия метельчатая Дямонд Роуге PBR</t>
  </si>
  <si>
    <t>hortensja bukietowa FRAISE MELBA Renba PBR</t>
  </si>
  <si>
    <t>Hydrangea paniculata FRAISE MELBA PBR /     Гортензия метельчатая Фрайс Мельба PBR</t>
  </si>
  <si>
    <t>hortensja bukietowa 'Limelight'</t>
  </si>
  <si>
    <t>Hydrangea paniculata Limelight /                         Гортензия метельчатая Лимелигхт</t>
  </si>
  <si>
    <t>Hydrangea paniculata Limelight /               Гортензия метельчатая Лимелигхт</t>
  </si>
  <si>
    <t xml:space="preserve">hortensja bukietowa LITTLE LIME®  'Jane' PBR </t>
  </si>
  <si>
    <t>Hydrangea paniculata LITTLE LIME®                  Гортензия метельчатая ЛИТТЛЕ ЛИМЕ®</t>
  </si>
  <si>
    <t>Hydrangea paniculata LITTLE LIME®  /               Гортензия метельчатая ЛИТТЛЕ ЛИМЕ®</t>
  </si>
  <si>
    <t>hortensja bukietowa LITTLE SPOOKY 'GRHP08' PBR</t>
  </si>
  <si>
    <t>Hydrangea paniculata LITTLE SPOOKY /           Гортензия метельчатая Литл Спуки</t>
  </si>
  <si>
    <t>hortensja bukietowa LIVING PINK &amp; ROSE 'LC NO14' PBRLITTLE SPOOKY 'GRHP08' PBR</t>
  </si>
  <si>
    <t>berberys Thunberga 'Bagatelle'</t>
  </si>
  <si>
    <t>Berberis thunbergii Bagatelle /               Барбарис Тунберга Багателле</t>
  </si>
  <si>
    <t>berberys Thunberga 'Carmen'</t>
  </si>
  <si>
    <t>Berberis thunbergii Carmen /                  Барбарис Тунберга Цармен</t>
  </si>
  <si>
    <t>berberys Thunberga 'Dart's Red Lady'</t>
  </si>
  <si>
    <t>Berberis thunbergii Dart's Red Lady /               Барбарис Тунберга Дартс Ред Лады</t>
  </si>
  <si>
    <t>berberys Thunberga 'Erecta'</t>
  </si>
  <si>
    <t>Berberis thunbergii Erecta /                               Барбарис Тунберга Еректа</t>
  </si>
  <si>
    <t>Berberis thunbergii Erecta /                                 Барбарис Тунберга Еректа</t>
  </si>
  <si>
    <t>Berberis thunbergii Erecta /                          Барбарис Тунберга Еректа</t>
  </si>
  <si>
    <t>berberys Thunberga 'Golden Ring'</t>
  </si>
  <si>
    <t>Chamaecyparis pisifera 'Filifera Aurea'</t>
  </si>
  <si>
    <t>P-9</t>
  </si>
  <si>
    <t>15-20</t>
  </si>
  <si>
    <t>20-30</t>
  </si>
  <si>
    <t>Chamaecyparis pisifera 'Filifera Aurea Nana'</t>
  </si>
  <si>
    <t>20-25</t>
  </si>
  <si>
    <t>Chamaecyparis pisifera 'Filifera Nana'</t>
  </si>
  <si>
    <t>Tt2</t>
  </si>
  <si>
    <t>Cupressocyparis leylandii</t>
  </si>
  <si>
    <t>Cupressocyparis leylandii 'Tweeduizendeen'</t>
  </si>
  <si>
    <t>25-30</t>
  </si>
  <si>
    <t>35P</t>
  </si>
  <si>
    <t>Juniperus horizontalis 'Prince of Wales'</t>
  </si>
  <si>
    <t>34P</t>
  </si>
  <si>
    <t>Juniperus scopulorum 'Blue Arrow'</t>
  </si>
  <si>
    <t>30-40</t>
  </si>
  <si>
    <t>37L, 35P</t>
  </si>
  <si>
    <t>* -roślna w sprzedaży od VII 2026     *- available in August 2026</t>
  </si>
  <si>
    <t>czl</t>
  </si>
  <si>
    <t>Hydrangea paniculata POLESTAR /                    Гортензия метельчатая ПОЛЕСТАР</t>
  </si>
  <si>
    <t xml:space="preserve">hortensja bukietowa 'Silver Dolar' </t>
  </si>
  <si>
    <t>Berberis thunbergii Sunsation /                    Барбарис Тунберга Сунсатион</t>
  </si>
  <si>
    <t>berberys Thunberga 'Tiny Gold' PBR</t>
  </si>
  <si>
    <t>Berberis thunbergii Tiny Gold PBR /                    Барбарис Тунберга Тини Голд PBR</t>
  </si>
  <si>
    <t>brzoza brodawkowata</t>
  </si>
  <si>
    <t>Betula pendula  /                                               Береза бродавчатая</t>
  </si>
  <si>
    <t>brzoza brodawkowata 'Dalecarlica'</t>
  </si>
  <si>
    <t>Betula pendula Dalecarlica /                           Береза бродавчатая Далецарлица</t>
  </si>
  <si>
    <t>brzoza brodawkowata 'Gracilis'</t>
  </si>
  <si>
    <t>brzoza brodawkowata 'Purpurea'</t>
  </si>
  <si>
    <t>Betula pendula Purpurea /                        Береза бродавчатая Пурпуреа</t>
  </si>
  <si>
    <t>Thuja occidentalis 'Danica'</t>
  </si>
  <si>
    <t>Thuja occidentalis 'Globosa'</t>
  </si>
  <si>
    <t>Thuja occidentalis 'Golden Globe'</t>
  </si>
  <si>
    <t>Thuja occidentalis 'Hoseri'</t>
  </si>
  <si>
    <t>34L, Tt9</t>
  </si>
  <si>
    <t>Thuja occidentalis 'Mr Bowling Ball'</t>
  </si>
  <si>
    <t>36P, 37P</t>
  </si>
  <si>
    <t>Thuja occidentalis 'Smaragd'</t>
  </si>
  <si>
    <t>Thuja plicata 'Kager's Beauty'</t>
  </si>
  <si>
    <t>Thuja plicata 'Kórnik'</t>
  </si>
  <si>
    <t>Buxus microphylla 'Faulkner'</t>
  </si>
  <si>
    <t>BRAK</t>
  </si>
  <si>
    <t>np.</t>
  </si>
  <si>
    <t>Chaenomeles japonica 'Red Joy'</t>
  </si>
  <si>
    <t>5L,5P</t>
  </si>
  <si>
    <t>C-5*</t>
  </si>
  <si>
    <t>* - roślna w sprzedaży od VII 2026 / available in July 2026 / растение в продаже с июля 2026</t>
  </si>
  <si>
    <t>* -roślna w sprzedaży od VII 2026     *- available in July 2026</t>
  </si>
  <si>
    <t>15P, 16P</t>
  </si>
  <si>
    <t>Abies nordmanniana</t>
  </si>
  <si>
    <t>K</t>
  </si>
  <si>
    <t>C-5</t>
  </si>
  <si>
    <t>Tt23</t>
  </si>
  <si>
    <t>Chamaecyparis lawsoniana 'Columnaris'</t>
  </si>
  <si>
    <t>40-60</t>
  </si>
  <si>
    <t>7P,Tt6</t>
  </si>
  <si>
    <t>Chamaecyparis lawsoniana 'Ivonne'</t>
  </si>
  <si>
    <t>P-14/C-2</t>
  </si>
  <si>
    <t>Tt22</t>
  </si>
  <si>
    <t>6P,Tt6</t>
  </si>
  <si>
    <t>Chamaecyparis lawsoniana 'Pelt's Blue'</t>
  </si>
  <si>
    <t>1L,13P</t>
  </si>
  <si>
    <t>Chamaecyparis nootkatensis 'Pendula'</t>
  </si>
  <si>
    <t>60-80</t>
  </si>
  <si>
    <t>8P</t>
  </si>
  <si>
    <t>Chamaecyparis obtusa 'Aurora'</t>
  </si>
  <si>
    <t>22P</t>
  </si>
  <si>
    <t>Chamaecyparis obtusa 'Coralliformis'</t>
  </si>
  <si>
    <t>Chamaecyparis obtusa 'Kosteri'</t>
  </si>
  <si>
    <t>Tt7</t>
  </si>
  <si>
    <t>Chamaecyparis obtusa 'Nana Gracilis'</t>
  </si>
  <si>
    <t>10-15.</t>
  </si>
  <si>
    <t>7P,8P</t>
  </si>
  <si>
    <t>Chamaecyparis obtusa 'Oregon Crested'</t>
  </si>
  <si>
    <t>Tt6</t>
  </si>
  <si>
    <t>Chamaecyparis obtusa 'Tsatsumi Gold'</t>
  </si>
  <si>
    <t>Chamaecyparis pisifera 'Baby Blue'</t>
  </si>
  <si>
    <t>11P</t>
  </si>
  <si>
    <t>30-35</t>
  </si>
  <si>
    <t>Chamaecyparis pisifera 'Boulevard'</t>
  </si>
  <si>
    <t>8L</t>
  </si>
  <si>
    <t>Chamaecyparis pisifera 'Filifera'</t>
  </si>
  <si>
    <t>C-4</t>
  </si>
  <si>
    <t>50-60</t>
  </si>
  <si>
    <t>8L,7P</t>
  </si>
  <si>
    <t>1L, 2L</t>
  </si>
  <si>
    <t>26P</t>
  </si>
  <si>
    <t>C-12</t>
  </si>
  <si>
    <t>3L</t>
  </si>
  <si>
    <t>23P</t>
  </si>
  <si>
    <t>8L,12L</t>
  </si>
  <si>
    <t>45-50</t>
  </si>
  <si>
    <t>26L</t>
  </si>
  <si>
    <t>6P,22P</t>
  </si>
  <si>
    <t>Chamaecyparis pisifera 'Sungold'</t>
  </si>
  <si>
    <t>13P</t>
  </si>
  <si>
    <t>C-7,5</t>
  </si>
  <si>
    <t>70-80</t>
  </si>
  <si>
    <t>cena specjalna/ special price/ промо-цена</t>
  </si>
  <si>
    <t>Tt8</t>
  </si>
  <si>
    <t>Ginkgo biloba</t>
  </si>
  <si>
    <t>80-90</t>
  </si>
  <si>
    <t>sp</t>
  </si>
  <si>
    <t>Ginkgo biloba 'Praga'</t>
  </si>
  <si>
    <t>PA 60</t>
  </si>
  <si>
    <t>Ginkgo biloba 'Troll'</t>
  </si>
  <si>
    <t>7P</t>
  </si>
  <si>
    <t>Juniperus chinensis 'Blue Alps'</t>
  </si>
  <si>
    <t>3P</t>
  </si>
  <si>
    <t>6P,8L</t>
  </si>
  <si>
    <t>Juniperus communis 'Arnold'</t>
  </si>
  <si>
    <t>3P, 13P</t>
  </si>
  <si>
    <t xml:space="preserve">Juniperus communis 'Arnold'  </t>
  </si>
  <si>
    <t>Juniperus communis 'Gold Cone'</t>
  </si>
  <si>
    <t>surmia bignoniowa 'Nana'</t>
  </si>
  <si>
    <t>Catalpa bignonioides Nana /                              Катальпа бигноневидная Нана</t>
  </si>
  <si>
    <t>Catalpa ×erubescens 'Purpurea'</t>
  </si>
  <si>
    <t>Catalpa x erubescens Purpurea /                   Катальпа краснеющая Пурпуреа</t>
  </si>
  <si>
    <t>prusznik Delilea 'Gloire de Versailles'</t>
  </si>
  <si>
    <t>Ceanothus ×delilianus Gloire de Versailles /      Краснокоренник Делиля Глуар де Версаль</t>
  </si>
  <si>
    <t>prusznik 'Victoria'</t>
  </si>
  <si>
    <t>Ceanothus Victoria /                                     Краснокоренник Виктория</t>
  </si>
  <si>
    <t>grujecznik japoński</t>
  </si>
  <si>
    <t>Cercidiphyllum japonicum /                               Багрянник японский</t>
  </si>
  <si>
    <t>Chaenomeles japonica Red Joy  /                  Хеномелес японский Ред Йоы</t>
  </si>
  <si>
    <t>Chaenomeles japonica Red Joy  /               Хеномелес японский Ред Йоы</t>
  </si>
  <si>
    <t>pigwowiec okazały 'Kinshiden'</t>
  </si>
  <si>
    <t>Chaenomeles speciosa Kinshiden  /               Хеномелес прекрасный Киншиден</t>
  </si>
  <si>
    <t>pigwowiec okazały MANGO STORM 'Mincha01' PBR</t>
  </si>
  <si>
    <t>omeles speciosa MANGO STORM  /               Хеномелес прекрасный Манго Шторм</t>
  </si>
  <si>
    <t>Chaenomeles x superba Crimson and Gold  /    Хеномелес  великолепный Кримсон энд Голд</t>
  </si>
  <si>
    <t>Chaenomeles x superba Jet Trail /              Хеномелес великолепный Йет Траил</t>
  </si>
  <si>
    <t>Chaenomeles x superba Jet Trail /                   Хеномелес великолепный Йет Траил</t>
  </si>
  <si>
    <t>Chaenomeles x superba Nicoline /               Хеномелес великолепный Николине</t>
  </si>
  <si>
    <t>Chaenomeles x superba Nicoline /                Хеномелес великолепный Николине</t>
  </si>
  <si>
    <t>dereń biały 'Elegantissima'</t>
  </si>
  <si>
    <t>Cornus alba Elegantissima /                             Дёрен белый Элегантиссима</t>
  </si>
  <si>
    <t>dereń biały 'Miracle' PBR</t>
  </si>
  <si>
    <t>Cornus alba Miracle PBR /                             Дерен белый Миракл PBR</t>
  </si>
  <si>
    <t>dereń biały NIGHTFALL PBR 'Verpaalen3'</t>
  </si>
  <si>
    <t>Cornus alba NIGHTFALL PBR /                             Дерен белый Найтфолл PBR</t>
  </si>
  <si>
    <t>dereń biały 'Sibirica'</t>
  </si>
  <si>
    <t>Cornus alba Sibirica /                                          Дерен белый Сибирика</t>
  </si>
  <si>
    <t>Cornus alba Sibirica Variegata /                     Дёрен белый Сибирика Варегата</t>
  </si>
  <si>
    <t>dereń świdwa 'Midwinter Fire'</t>
  </si>
  <si>
    <t>Cornus sanguinea Midwinter Fire /                    Дерен кроваво-красный Мидвинтер Файер</t>
  </si>
  <si>
    <t>Picea pungens 'Kaibab'</t>
  </si>
  <si>
    <t>Picea pungens 'Lucky Strike'</t>
  </si>
  <si>
    <t>10P, 10L</t>
  </si>
  <si>
    <t>Picea pungens 'Majestic Blue'</t>
  </si>
  <si>
    <t>Picea pungens 'Santa Fe'</t>
  </si>
  <si>
    <t>Pinus densiflora 'Low Glow'</t>
  </si>
  <si>
    <t>PA 40-60</t>
  </si>
  <si>
    <t>10P</t>
  </si>
  <si>
    <t>Pinus heldreichii (leucodermis)</t>
  </si>
  <si>
    <t>Pinus heldreichii 'Compact Gem'</t>
  </si>
  <si>
    <t>Pinus mugo 'Allgau'</t>
  </si>
  <si>
    <t>Pinus mugo 'Benjamin'</t>
  </si>
  <si>
    <t>Pinus mugo 'Carsten'</t>
  </si>
  <si>
    <t>PA 80-90</t>
  </si>
  <si>
    <t>Pinus mugo 'Columnaris'</t>
  </si>
  <si>
    <t>Pinus mugo 'Golden Glow'</t>
  </si>
  <si>
    <t>40-45</t>
  </si>
  <si>
    <t>Pinus mugo 'Heinis Triumph'</t>
  </si>
  <si>
    <t>Pinus mugo 'Hnizdo'</t>
  </si>
  <si>
    <t>PA 100-120</t>
  </si>
  <si>
    <t>Pinus mugo 'Humpy'</t>
  </si>
  <si>
    <t>Pinus mugo 'Litomyśl'</t>
  </si>
  <si>
    <t>Pinus mugo 'Little Lady'</t>
  </si>
  <si>
    <t>Pinus mugo 'Mops'</t>
  </si>
  <si>
    <t>PA 80-100</t>
  </si>
  <si>
    <t>Pinus mugo 'Sherwood Compact'</t>
  </si>
  <si>
    <t>16L</t>
  </si>
  <si>
    <t>1L, 2P</t>
  </si>
  <si>
    <t>43P</t>
  </si>
  <si>
    <t>C-35</t>
  </si>
  <si>
    <t>55-65</t>
  </si>
  <si>
    <t>Pinus mugo subsp. Mugo</t>
  </si>
  <si>
    <t>16P</t>
  </si>
  <si>
    <t>Pinus mugo subsp. Rotundata</t>
  </si>
  <si>
    <t>Pinus mugo subsp. uncinata</t>
  </si>
  <si>
    <t>27P</t>
  </si>
  <si>
    <t>60-70</t>
  </si>
  <si>
    <t>16P,16L</t>
  </si>
  <si>
    <t>Pinus mugo var. pumilio</t>
  </si>
  <si>
    <t>2L</t>
  </si>
  <si>
    <t>Pinus mugo 'Varella'</t>
  </si>
  <si>
    <t>Pinus mugo 'Winter Gold'</t>
  </si>
  <si>
    <t>PA 50-60</t>
  </si>
  <si>
    <t>Pinus mugo 'Winzig'</t>
  </si>
  <si>
    <t>Pinus nigra</t>
  </si>
  <si>
    <t>Pinus nigra 'Hornibrookiana'</t>
  </si>
  <si>
    <t>Pinus nigra 'Nana'</t>
  </si>
  <si>
    <t>Pinus nigra 'Richard'</t>
  </si>
  <si>
    <t>Pinus nigra var. Austriaca</t>
  </si>
  <si>
    <t>Pinus sylvestris 'Argentea Compacta'</t>
  </si>
  <si>
    <t>Pinus sylvestris 'Fastigiata'</t>
  </si>
  <si>
    <t>Pinus sylvestris 'Nana Argentea'</t>
  </si>
  <si>
    <t>PA 120-140</t>
  </si>
  <si>
    <t>20-40</t>
  </si>
  <si>
    <t>Platycladus orientalis 'Aurea Nana'</t>
  </si>
  <si>
    <t>50-55</t>
  </si>
  <si>
    <t>Platycladus orientalis 'Justyna'</t>
  </si>
  <si>
    <t>Taxus baccata 'Aurea Decora'</t>
  </si>
  <si>
    <t>27P,18L</t>
  </si>
  <si>
    <t>Taxus baccata 'David'</t>
  </si>
  <si>
    <t>C-1,5/P-14</t>
  </si>
  <si>
    <t>25L</t>
  </si>
  <si>
    <t>38L</t>
  </si>
  <si>
    <t>C-15/C-20</t>
  </si>
  <si>
    <t>27L</t>
  </si>
  <si>
    <t>27P, 19P</t>
  </si>
  <si>
    <t>24P, 25P</t>
  </si>
  <si>
    <t>45-65</t>
  </si>
  <si>
    <t>90-110</t>
  </si>
  <si>
    <t>100-120</t>
  </si>
  <si>
    <t>Taxus baccata 'Fastigiata Robusta'</t>
  </si>
  <si>
    <t>19P</t>
  </si>
  <si>
    <t>Taxus baccata 'Repandens'</t>
  </si>
  <si>
    <t>Taxus x media 'Densiformis'</t>
  </si>
  <si>
    <t>24P</t>
  </si>
  <si>
    <t>17P</t>
  </si>
  <si>
    <t>Taxus x media 'Farmen'</t>
  </si>
  <si>
    <t>18L, 27P</t>
  </si>
  <si>
    <t>25P, 23L, 24L</t>
  </si>
  <si>
    <t>17L, 24P</t>
  </si>
  <si>
    <t>18P,17P</t>
  </si>
  <si>
    <t>Taxus x media 'Hillii'</t>
  </si>
  <si>
    <t>24L, 25L</t>
  </si>
  <si>
    <t>Hydrangea paniculata PASTELGREEN /             Гортензия метельчатая Пастель Грин</t>
  </si>
  <si>
    <t>hortensja bukietowa PETITE STAR 'COUSTAR02' PBR</t>
  </si>
  <si>
    <t>Hydrangea paniculata PETITE STAR /             Гортензия метельчатая Петит Стар</t>
  </si>
  <si>
    <t>hortensja bukietowa 'Phantom'</t>
  </si>
  <si>
    <t>Hydrangea paniculata Phantom /                         Гортензия метельчатая Пхантом</t>
  </si>
  <si>
    <t>Hydrangea paniculata Phantom /                Гортензия метельчатая Пхантом</t>
  </si>
  <si>
    <t xml:space="preserve">hortensja bukietowa  PINKY WINKY 'DVPPinky' PBR                               </t>
  </si>
  <si>
    <t>80-90*</t>
  </si>
  <si>
    <t>45-50*</t>
  </si>
  <si>
    <t>15--20</t>
  </si>
  <si>
    <t>10-15*</t>
  </si>
  <si>
    <t>10*</t>
  </si>
  <si>
    <t>10-15.*</t>
  </si>
  <si>
    <t>* - roślna w sprzedaży od X 2026 / available in October 2026 / растение в продаже с oктября 2026</t>
  </si>
  <si>
    <t>Szkółka Roślin Ozdobnych</t>
  </si>
  <si>
    <t>Żabieniec, ul. Asfaltowa 12 a, 05-500 Piaseczno</t>
  </si>
  <si>
    <t xml:space="preserve">tel. (022) 757 23 76, tel.(022) 737 06 19        </t>
  </si>
  <si>
    <t>e-mail: krzewyozdobne@krzewyozdobne.pl, krystyna.himakosakowska@gmail.com</t>
  </si>
  <si>
    <t>www.krzewyozdobne.pl</t>
  </si>
  <si>
    <t>cyprysik groszkowy 'Filifera Aurea'</t>
  </si>
  <si>
    <t>Chamaecyparis pisifera Filifera Aurea /      Кипарисовик горохоплодный Филифера Ауреа</t>
  </si>
  <si>
    <t>ketmia syryjska WHITE CHIFFON® 'Notwoodtwo'</t>
  </si>
  <si>
    <t>Hibiscus syriacus WHITE CHIFFON /        Гибискус сирийский Белый Шифон</t>
  </si>
  <si>
    <t>hortensja krzewiasta 'Annabelle'</t>
  </si>
  <si>
    <t xml:space="preserve">Hydrangea arborescens ANNABELLE/                Гортензия древовидная Аннабнлле                                                                                          </t>
  </si>
  <si>
    <t>hortensja bukietowa  'Bobo'®</t>
  </si>
  <si>
    <t>Hydrangea paniculata Bobo®  /                           Гортензия метельчатая Бобо®</t>
  </si>
  <si>
    <t>hortensja bukietowa CANDLELIGHT 'Hpopr013' PBR</t>
  </si>
  <si>
    <t>Hydrangea paniculata CANDELIGHT PBR/         Гортензия метельчатая Цанделигхт PBR</t>
  </si>
  <si>
    <t>hortensja bukietowana CONFETTI 'Vlasveld 02' PBR</t>
  </si>
  <si>
    <t>tawulec pogięty 'Crispa'</t>
  </si>
  <si>
    <t>Stephanandra incisa Crispa                            Стефанандра надрезаннолистная Цриспа</t>
  </si>
  <si>
    <t>Stephanandra incisa Crispa /                           Стефанандра надрезаннолистная Цриспа</t>
  </si>
  <si>
    <t>Symphoricarpos x chenaultii Hancock /           Снежноягодник Хенаульта Хэнкок</t>
  </si>
  <si>
    <t>lilak Meyera 'Palibin'</t>
  </si>
  <si>
    <t>Syringa meyeri Palibin /                                  Сирень Мейера Палибин</t>
  </si>
  <si>
    <t>Syringa meyeri Palibin /                                      Сирень Мейера Палибин</t>
  </si>
  <si>
    <t>Syringa Red Pixie /                                      Сирень Ред Пикси</t>
  </si>
  <si>
    <t>lilak pospolity 'Aucubaefolia'</t>
  </si>
  <si>
    <t>C-10/C-12</t>
  </si>
  <si>
    <t>lipa drobnolistna 'Greenspire'</t>
  </si>
  <si>
    <t>Tilia cordata Greenspire  /                                   Липа сердцевидная Гринспаер</t>
  </si>
  <si>
    <t>lipa holenderska 'Euchlora'</t>
  </si>
  <si>
    <t>Tilia ×europaea Euchlora  /                                  Липа европейская Эухлора</t>
  </si>
  <si>
    <t>lipa holenderska 'Pallida'</t>
  </si>
  <si>
    <t>Tilia ×europaea Pallida /                                  Tilia ×europaea Pallida</t>
  </si>
  <si>
    <t>lipa szerokolistna</t>
  </si>
  <si>
    <t>Tilia platyphyllos /                                           Липа крупнолистная</t>
  </si>
  <si>
    <t>wiąz 'Camperdownii'</t>
  </si>
  <si>
    <t>Ulmus Camperdownii /                                          Вяз шершавый Кампердоуни</t>
  </si>
  <si>
    <t>kalina hordowina 'Aureovariegata'</t>
  </si>
  <si>
    <t>Viburnum lantana Aureovariegata /                   Калина гордовина Ауреовариегата</t>
  </si>
  <si>
    <t>kalina hordowina  'Aureum'</t>
  </si>
  <si>
    <t>Pinus nigra  Pyramidalis /                                                                  Сосна чёрная Пырамидалис</t>
  </si>
  <si>
    <t>sosna himalajska</t>
  </si>
  <si>
    <t>Pinus wallichiana (P. griffithii) /                     Сосна гималайская</t>
  </si>
  <si>
    <t>cis pospolity 'Elegantissima'</t>
  </si>
  <si>
    <t>Ilex ×meserveae HECKENFEE 'Hachfee' PBR</t>
  </si>
  <si>
    <t>Weigela BLACK AND WHITE 'Courtacad1' PBR /  Вейгела цветущая Блэк энд Уайт</t>
  </si>
  <si>
    <t>krzewuszka 'Bristol Ruby'</t>
  </si>
  <si>
    <t>Weigela Bristol Ruby /                               Вейгела Бристол Рубы</t>
  </si>
  <si>
    <t>Weigela Bristol Ruby /                                       Вейгела Бристол Рубы</t>
  </si>
  <si>
    <t>krzewuszka 'Candida'</t>
  </si>
  <si>
    <t>Weigela Candida /                                       Вейгела  Кандида</t>
  </si>
  <si>
    <t>krzewuszka cudowna ALL SUMMER MONET 'Verweig 8'</t>
  </si>
  <si>
    <t>Weigela florida ALL SUMMER MONET /              Вейгела цветущая АЛЛЬ СУММЕР МОНЕТ</t>
  </si>
  <si>
    <t>krzewuszka cudowna 'Aurea'</t>
  </si>
  <si>
    <t>Weigela florida Aurea /                                      Вейгела цветущая Аурея</t>
  </si>
  <si>
    <t>krzzewuszka cudowna 'Foliis Purpureis'</t>
  </si>
  <si>
    <t>Weigela florida Foliis Purpureis /                         Вейгела цветущая Фолиис Пурпуреис</t>
  </si>
  <si>
    <t>Thuja occidentalis Smaragd /                             Туя западная Смарагд</t>
  </si>
  <si>
    <t>żywotnik olbrzymi 'Kager's Beauty'</t>
  </si>
  <si>
    <t>Thuja plicata Kager's Beauty /                            Туя складчатая Кагерс Беауты</t>
  </si>
  <si>
    <t>żywotnik olbrzymi 'Kórnik'</t>
  </si>
  <si>
    <t>Thuja plicata Kórnik /                                       Туя складчатая Курник</t>
  </si>
  <si>
    <t>bukszpan drobnolistny 'Faulkner'</t>
  </si>
  <si>
    <t>Buxus microphylla Faulkner /                                             Самшит мелколистный Фолкнер</t>
  </si>
  <si>
    <t>pigwowiec japoński 'Red Joy'</t>
  </si>
  <si>
    <t>Chaenomeles japonica Red Joy  /                       Хеномелес японский Ред Йоы</t>
  </si>
  <si>
    <t>Pinus mugo Litomyśl /                                         Сосна горная Литомысль</t>
  </si>
  <si>
    <t>sosna kosodrzewina 'Little Lady'</t>
  </si>
  <si>
    <t>Pinus mugo Little Lady /                                      Сосна горная Литтл Леди</t>
  </si>
  <si>
    <t>Pinus mugo Little Lady /                                        Сосна горная Литтл Леди</t>
  </si>
  <si>
    <t>sosna kosodrzewina 'Mops'</t>
  </si>
  <si>
    <t>Pinus mugo Mops /                                              Сосна горная Мопс</t>
  </si>
  <si>
    <t>Weigela PICOBELLA ROSA PBR  /                  Вейгела Пикобелла Роза</t>
  </si>
  <si>
    <t>krzewuszka 'Red Prince'</t>
  </si>
  <si>
    <t>Weigela Red Prince  /                                        Вейгела Ред Принце</t>
  </si>
  <si>
    <t>juka karolińska</t>
  </si>
  <si>
    <t>Yucca filamentosa  /                                             Юкка Филаментоса</t>
  </si>
  <si>
    <t>juka karolińska 'Bright Edge'</t>
  </si>
  <si>
    <t>Yucca filamentosa Bright Edge /                     Юкка Филаментоса Бригхт Эдге</t>
  </si>
  <si>
    <t>Cornus sericea 'Flaviramea' /                             Дёрен отпрысковый Флавирамея</t>
  </si>
  <si>
    <t>Ilex aquifolium Alaska /                               Падуб обыкновенный Аласка</t>
  </si>
  <si>
    <t>ostrokrzew Meservy 'Blue Angel'</t>
  </si>
  <si>
    <t>Prunus laurocerasus Rotundifolia /                    Лавровишня лекарственная Ротундифолия</t>
  </si>
  <si>
    <t>wiśnia piłkowana 'Amanogawa'</t>
  </si>
  <si>
    <t>Prunus serrulata Amanogawa /                           Вишня мелкопильчатая Аманогова</t>
  </si>
  <si>
    <t>wiśnia piłkowana 'Kanzan'</t>
  </si>
  <si>
    <t>Вишня мелкопильчатая 'Канзан   /                  Вишня мелкопильчатая Аманогова</t>
  </si>
  <si>
    <t>wiśnia piłkowana 'Royal Burgundy'</t>
  </si>
  <si>
    <t>Prunus serrulata Royal Burgundy /                  Вишня мелкопильчатая Роял Бургунды</t>
  </si>
  <si>
    <t>migdałek trójklapowy</t>
  </si>
  <si>
    <t>Prunus triloba /                                             Миндаль трёхлопастной</t>
  </si>
  <si>
    <t>ognik 'Mohave'</t>
  </si>
  <si>
    <t>Pyracantha Mohave /                                           Пираканта Мохаве</t>
  </si>
  <si>
    <t>ognik 'Teton'</t>
  </si>
  <si>
    <t>Pyracantha Teton /                                           Пираканта Тетон</t>
  </si>
  <si>
    <t>dąb szypułkowy 'Fastigiata'</t>
  </si>
  <si>
    <t>Quercus robur Fastigiata /                                  Дуб черешчатый Фастигиата</t>
  </si>
  <si>
    <t>różanecznik</t>
  </si>
  <si>
    <t>Rhododendron  /                                 Pододендрон</t>
  </si>
  <si>
    <t>robinia Małgorzaty CASQUE ROUGE 'Pink Cascade'</t>
  </si>
  <si>
    <t>Robinia x margaretta CASQUE ROUGE  /          Робиния маргариты Каск Руж</t>
  </si>
  <si>
    <t xml:space="preserve">róża </t>
  </si>
  <si>
    <t>Rosa  /                                                               Pоса</t>
  </si>
  <si>
    <t xml:space="preserve">róża pomarszczona </t>
  </si>
  <si>
    <t>Rosa rugosa  /                                                  Роза ругоза</t>
  </si>
  <si>
    <t>wierzba iwa 'Kilmarnock'</t>
  </si>
  <si>
    <t>Salix caprea Kilmarnock /                               Ива козья Килмарнок</t>
  </si>
  <si>
    <t>Salix caprea Kilmarnock                                      Ива козья Килмарнок</t>
  </si>
  <si>
    <t>Salix integra Hakuro-nishiki /                              Ива цельнолистная Хакуро-Нишики</t>
  </si>
  <si>
    <t>Salix integra Hakuro-nishiki /                            Ива цельнолистная Хакуро-Нишики</t>
  </si>
  <si>
    <t>Salix integra Hakuro-nishiki /                          Ива цельнолистная Хакуро-Нишики</t>
  </si>
  <si>
    <t>wierzba całolistna 'Pendula'</t>
  </si>
  <si>
    <t>Salix integra Pendula /                                    Ива цельнолистная Пендула</t>
  </si>
  <si>
    <t>wierzba purpurowa 'Nana'</t>
  </si>
  <si>
    <t>Salix purpurea Nana/                                            Ива пурпурная Нана</t>
  </si>
  <si>
    <t>Berberis thunbergii Red Pillar /                Барбарис Тунберга Ред Пиллар</t>
  </si>
  <si>
    <t>Berberis thunbergii Red Pillar /              Барбарис Тунберга Ред Пиллар</t>
  </si>
  <si>
    <t>berberys Thunberga 'Sunsation'</t>
  </si>
  <si>
    <t xml:space="preserve">Hydrangea paniculata PINKY WINKY 'DVPPinky' PBR                               </t>
  </si>
  <si>
    <t>Hydrangea paniculata 'Polar Bear' PBR</t>
  </si>
  <si>
    <t>30-35*</t>
  </si>
  <si>
    <t>Hydrangea paniculata POLESTAR 'Breg14' PBR</t>
  </si>
  <si>
    <t xml:space="preserve">Hydrangea paniculata 'Silver Dolar' </t>
  </si>
  <si>
    <t>Hydrangea paniculata SUNDAE FRAISE ‘Rensun’ PBR</t>
  </si>
  <si>
    <t>Hydrangea paniculata 'Unique'</t>
  </si>
  <si>
    <t>C-60</t>
  </si>
  <si>
    <t xml:space="preserve">Hydrangea paniculata VANILLE-FRAISE 'Renhy' PBR                               </t>
  </si>
  <si>
    <t>hortensja bukietowa 'Wim's Red'®</t>
  </si>
  <si>
    <t>Hydrangea paniculata 'Wim's Red'® /        Гортензия метельчатая Вимс Ред</t>
  </si>
  <si>
    <t>dziurawiec bezwonny 'Excellent Flair'</t>
  </si>
  <si>
    <t>Hypericum ×inodorum Excellent Flair /        Зверобой непахучий Экселлент Флэр</t>
  </si>
  <si>
    <t>dziurawiec Kalma 'Gemo'</t>
  </si>
  <si>
    <t>Hypericum kalmianum Gemo /               Зверобой Кальмана Гемо</t>
  </si>
  <si>
    <t>ostrokrzew kolczasty 'Alaska'</t>
  </si>
  <si>
    <t>Ilex aquifolium Alaska /                                   Падуб остролистный 'Аляска</t>
  </si>
  <si>
    <t>ostrokrzew kolczasty 'Argentea Marginata</t>
  </si>
  <si>
    <t>Ilex aquifolium Argentea Marginata /                    Падуб остролистный Аргентеа Маргината</t>
  </si>
  <si>
    <t>budleja Davida  BUTTERFLY CANDY LILA SWEETHEART 'BotEx 002'</t>
  </si>
  <si>
    <t xml:space="preserve">hortensja bukietowa VANILLE-FRAISE 'Renhy' PBR </t>
  </si>
  <si>
    <t xml:space="preserve">Hydrangea paniculata VANILLE-FRAISE PBR /      Гортензия метельчатая Ванилле-Фрейсе PBR                           </t>
  </si>
  <si>
    <t xml:space="preserve">Hydrangea paniculata VANILLE-FRAISE PBR /         Гортензия метельчатая Ванилле-Фрейсе PBR                           </t>
  </si>
  <si>
    <t xml:space="preserve">Hydrangea paniculata VANILLE-FRAISE PBR /          Гортензия метельчатая Ванилле-Фрейсе PBR                           </t>
  </si>
  <si>
    <t>Carex muskingumensis</t>
  </si>
  <si>
    <t>turzyca palmowa</t>
  </si>
  <si>
    <t>pigwowiec pośredni 'Jet Trail'</t>
  </si>
  <si>
    <t>Chaenomeles x superba Jet Trail /                      Хеномелес великолепный Йет Траил</t>
  </si>
  <si>
    <t>pigwowiec pośredni 'Nicoline'</t>
  </si>
  <si>
    <t>Chaenomeles x superba Nicoline /                      Хеномелес великолепный Николине</t>
  </si>
  <si>
    <t>dereń biały 'Sibirica Variegata'</t>
  </si>
  <si>
    <t>Cornus alba Sibirica Variegata /                         Дёрен белый Сибирика Варегата</t>
  </si>
  <si>
    <t>dereń rozłogowy 'Flaviramea'</t>
  </si>
  <si>
    <t>95-110</t>
  </si>
  <si>
    <t>Ilex x meserveae 'Heckenblau' ®</t>
  </si>
  <si>
    <t xml:space="preserve"> Ilex ×meserveae HECKENFEE 'Hachfee' PBR</t>
  </si>
  <si>
    <t>Ilex x meservae MAGICAL® LITTLE RASCAL 'Mondo'</t>
  </si>
  <si>
    <t>Loropetalum chinense 'Ming Dynasty'</t>
  </si>
  <si>
    <t>Loropetalum chinense var. rubrum 'Fire Dance'</t>
  </si>
  <si>
    <t>Magnolia 'Betty'</t>
  </si>
  <si>
    <t>Ilex x meserveae Blue Boy   /                             Падуб Мезерва Блю Бой</t>
  </si>
  <si>
    <t>ostrokrzew Meservy BLUE MAID 'Mesid'</t>
  </si>
  <si>
    <t>Ilex ×meserveae BLUE MAID   /                          Падуб Мезерва Блю Мейд</t>
  </si>
  <si>
    <t>ostrokrzew Meservy 'Blue Prince'</t>
  </si>
  <si>
    <t>Ilex x meserveae Blue Prince /                            Падуб Мезерва Блуе Принце</t>
  </si>
  <si>
    <t>Ilex x meserveae Blue Prince /                             Падуб Мезерва Блуе Принце</t>
  </si>
  <si>
    <t>ostrokrzew Meservy</t>
  </si>
  <si>
    <t xml:space="preserve">Ilex x meserveae  /                                       Падуб Мезерва </t>
  </si>
  <si>
    <t>Ilex x meserveae Blue Princess /                       Падуб Мезерва Блуе Принцесс</t>
  </si>
  <si>
    <t>ostrokrzew Meservy GOLDEN GIRL 'Mesgolg'</t>
  </si>
  <si>
    <t>Ilex x meserveae GOLDEN GIRL /                     Падуб Мезерва Голден Герл</t>
  </si>
  <si>
    <t>ostrokrzew Meservy 'Heckenblau' ®</t>
  </si>
  <si>
    <t xml:space="preserve">Ilex x meserveae Heckenblau  /                     Падуб Мезерва Хекенблау </t>
  </si>
  <si>
    <t>ostrokrzew Meservy HECKENFEE 'Hachfee' PBR</t>
  </si>
  <si>
    <t xml:space="preserve"> Ilex ×meserveae HECKENFEE  /                     Падуб Мезерва Хеккенфи</t>
  </si>
  <si>
    <t>ostrokrzew Meservy  MAGICAL® LITTLE RASCAL 'Mondo'</t>
  </si>
  <si>
    <t>Ilex x meservae MAGICAL® LITTLE RASCAL    Падуб Мезерва MAGICAL® LITTLE RASCAL</t>
  </si>
  <si>
    <t>Loropetalum chińskie 'Ming Dynasty'</t>
  </si>
  <si>
    <t>Loropetalum chinense Ming Dynasty  /  Лоропеталум китайский Минг Династи</t>
  </si>
  <si>
    <t>Loropetalum chińskie 'Fire Dance'</t>
  </si>
  <si>
    <t>Loropetalum chinense var. rubrum Fire Dance  /  Лоропеталум китайский Фаер Денс</t>
  </si>
  <si>
    <t>Magnolia Betty  /                                     Магнолия Бетти</t>
  </si>
  <si>
    <t xml:space="preserve">Magnolia Black Tulip PBR  /                                Магнолия Блэк Тюлип PBR </t>
  </si>
  <si>
    <t>magnolia brooklińska 'Black Beauty'</t>
  </si>
  <si>
    <t>Magnolia × brooklynensis Black Beauty  /           Магнолия бруклинская Блэк Бьюти</t>
  </si>
  <si>
    <t>Magnolia Cleopatra PBR  /                                  Магнолия Клеопатра PBR</t>
  </si>
  <si>
    <t>Magnolia naga 'Purpurescens'</t>
  </si>
  <si>
    <t>Magnolia denudata Purpurascens  /                     Магнолия обнажённая Пурпураскенс</t>
  </si>
  <si>
    <t>Magnolia Galaxy  /                                        Магнолия Галакси</t>
  </si>
  <si>
    <t xml:space="preserve">Magnolia Genie PBR  /                                        Магнолия Джени PBR </t>
  </si>
  <si>
    <t>Magnolia George Henry Kern  /                           Магнолия Джордж Генри Керн</t>
  </si>
  <si>
    <t>magnolia Loebnera 'Leonard Messel'</t>
  </si>
  <si>
    <t>Magnolia x loebneri Leonard Messel  /                Магнолия Лебнера Леонард Мессель</t>
  </si>
  <si>
    <t>magnolia Loebnera 'Wildcat'</t>
  </si>
  <si>
    <t>Magnolia x loebneri Wildcat  /                Магнолия Лебнера Уайлдкэт</t>
  </si>
  <si>
    <t>Magnolia Mighty Mouse /                           Магнолия Майти Маус</t>
  </si>
  <si>
    <t>magnolia Soulange'a 'Alba Superba'</t>
  </si>
  <si>
    <t>Magnolia x soulangeana Alba Superba /             Магнолия Суланжа Альба Суперба</t>
  </si>
  <si>
    <t>magnolia Soulange'a 'Alexandrina'</t>
  </si>
  <si>
    <t>Magnolia x soulangeana Alexandrina /             Магнолия Суланжа Александрина</t>
  </si>
  <si>
    <t>magnolia Soulange'a 'Coates'</t>
  </si>
  <si>
    <t>Magnolia x soulangeana Coates /             Магнолия Суланжа Coates</t>
  </si>
  <si>
    <t>magnolia Soulange'a 'Lennei'</t>
  </si>
  <si>
    <t xml:space="preserve">Magnolia x soulangeana Lennei  /                               Магнолия Соулангеана Леннеи </t>
  </si>
  <si>
    <t>magnolia Soulange'a 'Rustica Rubra'</t>
  </si>
  <si>
    <t>Magnolia x soulangeana Rustica Rubra /            Магнолия Суланжа Рустика Рубра</t>
  </si>
  <si>
    <t>magnolia Soulange'a 'Satisfaction'</t>
  </si>
  <si>
    <t>Magnolia x soulangeana Satisfaction /             Магнолия Суланжа Сатисфекшн</t>
  </si>
  <si>
    <t>magnolia gwiaździsta 'Rosea'</t>
  </si>
  <si>
    <t>Magnolia stellata Rosea /                       Магнолия звёздчатая Розеа</t>
  </si>
  <si>
    <t>magnolia gwiaździsta 'Royal Star'</t>
  </si>
  <si>
    <t>Magnolia stellata Royal Star /                       Магнолия звёздчатая Роял Стар</t>
  </si>
  <si>
    <t>magnolia gwiaździsta 'Waterlily'</t>
  </si>
  <si>
    <t>Magnolia stellata Waterlily /                       Магнолия звёздчатая Уотерлили</t>
  </si>
  <si>
    <t>Magnolia Susan  /                                     Магнолия Сьюзан</t>
  </si>
  <si>
    <t>mahonia pośrednia 'Winter Sun'</t>
  </si>
  <si>
    <t>Mahonia x media Winter Sun   /                          Магония средняя Винтер Сан</t>
  </si>
  <si>
    <t>runianka japońska 'Green Carpet'</t>
  </si>
  <si>
    <t>Pachysandra terminalis Green Carpet   /            Пахизандра терминальная Грин Карпет</t>
  </si>
  <si>
    <t>runianka japońska 'Variegata'</t>
  </si>
  <si>
    <t>Pachysandra terminalis Variegata  /            Пахизандра терминальная Вариегата</t>
  </si>
  <si>
    <t>perowskia 'Blue Spire'</t>
  </si>
  <si>
    <t xml:space="preserve">Perovskia Blue Spire /                                         Перовская Бле Спире  </t>
  </si>
  <si>
    <t>perowskia łobodolistna 'Little Spire'</t>
  </si>
  <si>
    <t>Perovskia atriplicifolia Little Spire PBR /           Перовския лебедолистная Литл Спайр</t>
  </si>
  <si>
    <t>perowskia łobodolistna 'Russian Sage'</t>
  </si>
  <si>
    <t xml:space="preserve">Perovskia atriplicifolia Russian Sage /           Перовския лебедолистная Russian Sage </t>
  </si>
  <si>
    <t>jaśminowiec wonny</t>
  </si>
  <si>
    <t>Philadelphus coronarius /                                   Чубушник венечный</t>
  </si>
  <si>
    <t>Philadelphus coronarius /                                 Чубушник венечный</t>
  </si>
  <si>
    <t>jaśminowiec 'Virignal'</t>
  </si>
  <si>
    <t>Philadelphus Virginal     /                                 Чубушник Вирджиналь</t>
  </si>
  <si>
    <t>Philadelphus Virginal    /                                 Чубушник Вирджиналь</t>
  </si>
  <si>
    <t>głogownik Frasera 'Red Robin'</t>
  </si>
  <si>
    <t>Photinia fraserii Red Robin    /                             Фотиния Фрейзера Ред Робин</t>
  </si>
  <si>
    <t>pęcherznica kalinolistna 'Dart's Gold'</t>
  </si>
  <si>
    <t>Physocarpus opulifolius Dart's Gold /                  Пузыреплодник калинолистный Дартс Голд</t>
  </si>
  <si>
    <t>pęcherznica kalinolistna 'Diabolo'</t>
  </si>
  <si>
    <t>Physocarpus opulifolius Diabolo  /                   Пузыреплодник калинолистный Диаболо</t>
  </si>
  <si>
    <t>Physocarpus opulifolius Diabolo  /                    Пузыреплодник калинолистный Диаболо</t>
  </si>
  <si>
    <t>Physocarpus opulifolius Diabolo  /                  Пузыреплодник калинолистный Диаболо</t>
  </si>
  <si>
    <t>pęcherznica kalinolistna LADY IN RED 'Tuilad' PBR</t>
  </si>
  <si>
    <t>Physocarpus opulifolius LADY IN RED /         Пузыреплодник калинолистный Лады ин Ред</t>
  </si>
  <si>
    <t>Physocarpus opulifolius LADY IN RED /        Пузыреплодник калинолистный Лады ин Ред</t>
  </si>
  <si>
    <t>pęcherznica kalinolistna LITTLE DEVIL® 'Donna May' PBR</t>
  </si>
  <si>
    <t>Physocarpus opulifolius LITTLE DEVIL /        Пузыреплодник калинолистный Литтл Девил</t>
  </si>
  <si>
    <t>pęcherznica kalinolistna 'Luteus'</t>
  </si>
  <si>
    <t>Physocarpus opulifolius Luteus /                          Пузыреплодник калинолистный Лютеус</t>
  </si>
  <si>
    <t>pęcherznica kalinolistna 'Red Baron'</t>
  </si>
  <si>
    <t>Physocarpus opulifolius Red Baron /        Пузыреплодник  калинолистный Ред Барон</t>
  </si>
  <si>
    <t>śliwa wiśniowa 'Nigra'</t>
  </si>
  <si>
    <t>Prunus cerasifera Nigra /                                      Слива растопыренная Нигра</t>
  </si>
  <si>
    <t>wiśnia 'Kiku-shidare-zakura'</t>
  </si>
  <si>
    <t>Punus Kiku-shidare-zakura /                       Вишня Кику-шидаре-закура</t>
  </si>
  <si>
    <t>laurowiśnia wschodnia 'Caucasica'</t>
  </si>
  <si>
    <t>Prunus laurocerasus Caucasica /                       Лавровишня лекарственная Кавказская</t>
  </si>
  <si>
    <t>laurowiśnia wschodnia 'Genolia' PBR</t>
  </si>
  <si>
    <t>Prunus laurocerasus Genolia PBR /                   Лавровишня лекарственная Генолия</t>
  </si>
  <si>
    <t>laurowiśnia wschodnia 'Novita'</t>
  </si>
  <si>
    <t>Prunus laurocerasus Novita /                            Лавровишня лекарственная Новита</t>
  </si>
  <si>
    <t>laurowiśnia wschodnia 'Otto Luyken'</t>
  </si>
  <si>
    <t>laurowiśnia wschodnia 'Rotundifolia'</t>
  </si>
  <si>
    <t>Miscanthus sinensis 'Rosi'</t>
  </si>
  <si>
    <t>160-170*</t>
  </si>
  <si>
    <t>Miscanthus sinensis 'Serengeti'</t>
  </si>
  <si>
    <t>Miscanthus sinensis 'Versammlung'</t>
  </si>
  <si>
    <t>65-75*</t>
  </si>
  <si>
    <t>Miscanthus sinensis 'Zebrinus'</t>
  </si>
  <si>
    <t>55-60*</t>
  </si>
  <si>
    <t>Molinia arundinacea 'Black Arrows'</t>
  </si>
  <si>
    <t>Molinia caerulea 'Banshee' PBR</t>
  </si>
  <si>
    <t>Molinia coerulea 'Heidebraut'</t>
  </si>
  <si>
    <t>Panicum amarum 'Dewey Blue'</t>
  </si>
  <si>
    <t>Panicum virgatum Nosferatu PBR</t>
  </si>
  <si>
    <t>Pennisetum alopecuroides 'Black Beauty'</t>
  </si>
  <si>
    <t>85-90*</t>
  </si>
  <si>
    <t>Pennisetum alopecuroides 'Burgundy Bannyy'</t>
  </si>
  <si>
    <t>Pennisetum alopecuroides 'Hameln'</t>
  </si>
  <si>
    <t>Pennisetum alopecuroides 'Lady U'</t>
  </si>
  <si>
    <t>Pennisetum alopecuroides Little Bunny'</t>
  </si>
  <si>
    <t>Pennisetum alopecuroides 'Magic'</t>
  </si>
  <si>
    <t>Pennisetum alopecuroides 'Medium Boy'</t>
  </si>
  <si>
    <t>Pennisetum alopecuroides 'Mitra'</t>
  </si>
  <si>
    <t>Pennisetum alopecuroides 'Moudry'</t>
  </si>
  <si>
    <t>Pennisetum alopecuroides 'Paul's Giant'</t>
  </si>
  <si>
    <t>120*</t>
  </si>
  <si>
    <t>Pennisetum alopecuroides 'Red Head'</t>
  </si>
  <si>
    <t>Schizachyrium scoparium 'Camper'</t>
  </si>
  <si>
    <t>Schizachyrium scoparium 'Prairie Blues'</t>
  </si>
  <si>
    <t>Byliny / Perennials</t>
  </si>
  <si>
    <t>Hemerocallis 'Stella de Oro'</t>
  </si>
  <si>
    <t>Heuchera 'Berry Marmalade' PBR</t>
  </si>
  <si>
    <t>Heuchera 'Delta Dawn' PBR</t>
  </si>
  <si>
    <t>Heuchera 'Electra' PBR</t>
  </si>
  <si>
    <t>Heuchera 'Electric Lime'</t>
  </si>
  <si>
    <t>Heuchera 'Lime Marmalade' PBR</t>
  </si>
  <si>
    <t>Heuchera 'Marmalade' PBR</t>
  </si>
  <si>
    <t>Heuchera 'Obsidian' PBR</t>
  </si>
  <si>
    <t>Heuchera 'Paprika' PBR</t>
  </si>
  <si>
    <t>Heuchera 'Primo Black Pearl'</t>
  </si>
  <si>
    <t>Heuchera 'Southern Comfort' PBR</t>
  </si>
  <si>
    <t>Liriope muscari 'Big Blue'</t>
  </si>
  <si>
    <t>Liriope muscari 'Moneymaker'</t>
  </si>
  <si>
    <t>15-20*</t>
  </si>
  <si>
    <t>całość</t>
  </si>
  <si>
    <t>skrzynie</t>
  </si>
  <si>
    <t>luzem</t>
  </si>
  <si>
    <t>waga roślin /plant weight / вес растений ок.</t>
  </si>
  <si>
    <t>kg / кг</t>
  </si>
  <si>
    <t>po długości samochodu luzem / along the length of the car loosely / по длине машины навалом</t>
  </si>
  <si>
    <t>m / м</t>
  </si>
  <si>
    <t>PA 150-170</t>
  </si>
  <si>
    <t>PA 220-230</t>
  </si>
  <si>
    <t>Acer platanoides 'Crimson King Globe'</t>
  </si>
  <si>
    <t>PA 210-220</t>
  </si>
  <si>
    <t>Acer platanoides 'Paldiski'</t>
  </si>
  <si>
    <t>PA 160-180</t>
  </si>
  <si>
    <t>PA 190-210</t>
  </si>
  <si>
    <t>Crataegus ×media 'Paul's Scarlet'</t>
  </si>
  <si>
    <t>240-250</t>
  </si>
  <si>
    <t>FA 170-180</t>
  </si>
  <si>
    <t>FA 170-180 h=250-260</t>
  </si>
  <si>
    <t>280-300</t>
  </si>
  <si>
    <t>PA 180</t>
  </si>
  <si>
    <t>Acer platanoides 'Crimson Sentry'</t>
  </si>
  <si>
    <t>C-55</t>
  </si>
  <si>
    <t>250-280</t>
  </si>
  <si>
    <t>C-100f</t>
  </si>
  <si>
    <t>380-400</t>
  </si>
  <si>
    <t>Salix purpurea Nana/                                        Ива пурпурная Нана</t>
  </si>
  <si>
    <t>wierzba purpurowa 'Pendula'</t>
  </si>
  <si>
    <t>Salix purpurea Pendul                                       Ива пурпурная Пендула</t>
  </si>
  <si>
    <t>bez czarny BLACK BEAUTY 'Gerda'</t>
  </si>
  <si>
    <t>brzydki, 200 szt</t>
  </si>
  <si>
    <t>35-45*</t>
  </si>
  <si>
    <t>35-75*</t>
  </si>
  <si>
    <t>C-10 + kratka*</t>
  </si>
  <si>
    <t>90*</t>
  </si>
  <si>
    <t>C-10+ łuk*</t>
  </si>
  <si>
    <t>Cortaderia selloana 'Rose Plume'</t>
  </si>
  <si>
    <t>Cortaderia selloana 'White Plume'</t>
  </si>
  <si>
    <t>25-35*</t>
  </si>
  <si>
    <t>75-85</t>
  </si>
  <si>
    <t>150-180</t>
  </si>
  <si>
    <t>za 3 tygodnie, 60szt podział do C-2</t>
  </si>
  <si>
    <t>za 2 miesiące, ok. 150szt</t>
  </si>
  <si>
    <t>brak</t>
  </si>
  <si>
    <r>
      <t>20L</t>
    </r>
    <r>
      <rPr>
        <b/>
        <sz val="7"/>
        <color indexed="12"/>
        <rFont val="Arial"/>
        <family val="2"/>
        <charset val="238"/>
      </rPr>
      <t>,np.</t>
    </r>
  </si>
  <si>
    <t>.10-15*</t>
  </si>
  <si>
    <r>
      <t>20L/</t>
    </r>
    <r>
      <rPr>
        <b/>
        <sz val="7"/>
        <color indexed="12"/>
        <rFont val="Arial"/>
        <family val="2"/>
        <charset val="238"/>
      </rPr>
      <t>np</t>
    </r>
  </si>
  <si>
    <t>ketmia syryjska STARBURST CHIFFON® 'Rwoods6'</t>
  </si>
  <si>
    <t>Hibiscus syriacus STARBURST CHIFFON /        Гибискус сирийский Старбёрст Шиффон</t>
  </si>
  <si>
    <t>świerk biały 'Alberta Globe'</t>
  </si>
  <si>
    <t xml:space="preserve">Picea glauca Alberta Globe /                             Ель канадская Альберта Глобе              </t>
  </si>
  <si>
    <t xml:space="preserve">Picea glauca Alberta Globe /                              Ель канадская Альберта Глобе              </t>
  </si>
  <si>
    <t>Picea glauca Conica /                                         Ель канадская Коника</t>
  </si>
  <si>
    <t>Weigela Nana Variegata  /                             Вейгела Нана Варегата</t>
  </si>
  <si>
    <t>krzewuszka PICOBELLA ROSA 'Tvp2' PBR</t>
  </si>
  <si>
    <t>PA 105</t>
  </si>
  <si>
    <t>Symphoricarpos x chenaultii 'Hancock'</t>
  </si>
  <si>
    <t>Rośliny iglaste / Conifers</t>
  </si>
  <si>
    <t>16P,15L, 16L</t>
  </si>
  <si>
    <t>Abies koreana</t>
  </si>
  <si>
    <t>C-2</t>
  </si>
  <si>
    <t>Pinus mugo subsp. Mugo /                             Сосна горная Муго</t>
  </si>
  <si>
    <t>Pinus mugo subsp. Mugo /                               Сосна горная Муго</t>
  </si>
  <si>
    <t>sosna kosodrzewina podgatunek błotny</t>
  </si>
  <si>
    <t>Pinus mugo subsp. Rotundata /                          Сосна горная подвид ротундата</t>
  </si>
  <si>
    <t>sosna kosodrzewina podgatunek hakowata</t>
  </si>
  <si>
    <t>Pinus mugo subsp. uncinata /                         Сосна горная унцината</t>
  </si>
  <si>
    <t>Pinus mugo subsp. uncinata /                     Сосна горная унцината</t>
  </si>
  <si>
    <t>Pinus mugo subsp. uncinata /                            Сосна горная унцината</t>
  </si>
  <si>
    <t>Pinus mugo subsp. uncinata /                           Сосна горная унцината</t>
  </si>
  <si>
    <t>sosna kosodrzewina odm. Pumilio</t>
  </si>
  <si>
    <t>Pinus mugo var. pumilio /                                    Сосна горная пумилио</t>
  </si>
  <si>
    <t>sosna kosodrzewina odm. pumilio</t>
  </si>
  <si>
    <t>sosna kosodrzewina 'Varella'</t>
  </si>
  <si>
    <t>Pinus mugo Varella /                                            Сосна горная Варелла</t>
  </si>
  <si>
    <t>sosna kosodrzewina 'Winter Gold'</t>
  </si>
  <si>
    <t>Pinus mugo Winter Gold /                                   Сосна горная Винтер Голд</t>
  </si>
  <si>
    <t>Pinus mugo Winter Gold /                                    Сосна горная Винтер Голд</t>
  </si>
  <si>
    <t>sosna kosodrzewina 'Winzig'</t>
  </si>
  <si>
    <t>Pinus mugo Winzig /                                           Сосна горная Винзиг</t>
  </si>
  <si>
    <t xml:space="preserve">sosna czarna  </t>
  </si>
  <si>
    <t>Pinus nigra /                                                    Сосна черная</t>
  </si>
  <si>
    <t>sosna czarna 'Hornibrookiana'</t>
  </si>
  <si>
    <t>Pinus nigra Hornibrookiana /                            Сосна черная Хорниброокяна</t>
  </si>
  <si>
    <t>sosna czarna 'Nana'</t>
  </si>
  <si>
    <t>Pinus nigra Nana /                                      Сосна чёрная Нана</t>
  </si>
  <si>
    <t>Pinus nigra  Pyramidalis /                                     Сосна чёрная Пырамидалис</t>
  </si>
  <si>
    <t>sosna czarna 'Richard'</t>
  </si>
  <si>
    <t>Pinus nigra Richard /                                            Сосна чёрная Ричард</t>
  </si>
  <si>
    <t>sosna czarna odm. Ausriacka</t>
  </si>
  <si>
    <t>Pinus nigra var. Austriaca /                                 Сосна чёрная австрийская</t>
  </si>
  <si>
    <t>sosna pospolita 'Argentea Compacta'</t>
  </si>
  <si>
    <t>Pinus sylvestris Argentea Compacta /                 Сосна обыкновенная Аргента Компакта</t>
  </si>
  <si>
    <t>sosna pospolita 'Fastigiata'</t>
  </si>
  <si>
    <t>Pinus sylvestris Fastigiata /                                Сосна обыкновенная Фастигиата</t>
  </si>
  <si>
    <t>sosna pospolita 'Nana Argentea'</t>
  </si>
  <si>
    <t>Pinus sylvestris Nana Argentea /                        Сосна обыкновенная Нана Аргентия</t>
  </si>
  <si>
    <t>Pinus wallichiana (P. griffithii) /                   Сосна гималайская</t>
  </si>
  <si>
    <t>biota wschodnia 'Aurea Nana'</t>
  </si>
  <si>
    <t>Platycladus orientalis Aurea Nana /                    Биота восточная Ауреа Нана</t>
  </si>
  <si>
    <t>biota wschodnia 'Justyna'</t>
  </si>
  <si>
    <t>Platycladus orientalis Justyna /                          Биота восточная Юстина</t>
  </si>
  <si>
    <t>cis pospolity 'Aurea Decora'</t>
  </si>
  <si>
    <t>Taxus baccata Aurea Decora /                       Тис ягодный Аурея Декора</t>
  </si>
  <si>
    <t>cis pospolity 'David'</t>
  </si>
  <si>
    <t>Taxus baccata David /                                         Тисс ягодный Давид</t>
  </si>
  <si>
    <t>Taxus baccata David /                                        Тисс ягодный Давид</t>
  </si>
  <si>
    <t>cis pospolity 'Elegantissima''</t>
  </si>
  <si>
    <t>Taxus baccata Elegantissima /                        Тис ягодный Элегантиссима</t>
  </si>
  <si>
    <t>Taxus baccata Fastigiata /                                  Тисс ягодный Фастигята</t>
  </si>
  <si>
    <t>Taxus baccata Fastigiata /                                Тисс ягодный Фастигята</t>
  </si>
  <si>
    <t>cis pospolity 'Fastigiata Robusta'</t>
  </si>
  <si>
    <t>Taxus baccata Fastigiata /                                Тисс ягодный Фастигиата Робуста</t>
  </si>
  <si>
    <t>cis pospolity 'Repandens'</t>
  </si>
  <si>
    <t>Taxus baccata Repandens /                              Тисс ягодный Репанденс</t>
  </si>
  <si>
    <t>cis pośredni 'Densiformis'</t>
  </si>
  <si>
    <t>Taxus x media Densiformis /                            Тисс средний Денсиформис</t>
  </si>
  <si>
    <t>Taxus x media Densiformis /                              Тисс средний Денсиформис</t>
  </si>
  <si>
    <t>Taxus x media Densiformis /                             Тисс средний Денсиформис</t>
  </si>
  <si>
    <t>cis pośredni 'Farmen'</t>
  </si>
  <si>
    <t>Taxus x media Farmen /                                      Тисс средний Фармен</t>
  </si>
  <si>
    <t>Taxus x media 'Hicksii /                                    Тисс средний Ницксии</t>
  </si>
  <si>
    <t>Taxus x media 'Hicksii /                                     Тисс средний Ницксии</t>
  </si>
  <si>
    <t>Taxus x media 'Hicksii /                                       Тисс средний Ницксии</t>
  </si>
  <si>
    <t>cis pośredni 'Hillii'</t>
  </si>
  <si>
    <t>Taxus x media Hillii /                                         Тисс средний Хиллии</t>
  </si>
  <si>
    <t>Taxus x media Hillii /                                           Тисс средний Хиллии</t>
  </si>
  <si>
    <t>Taxus x media Hillii /                                        Тисс средний Хиллии</t>
  </si>
  <si>
    <t>cis pośredni 'Straight Hedge'</t>
  </si>
  <si>
    <t>Taxus x media Straight Hedge/                        Тисс средний Страигхт Хедге</t>
  </si>
  <si>
    <t>Taxus x media Straight Hedge/                           Тисс средний Страигхт Хедге</t>
  </si>
  <si>
    <t>Taxus x media Straight Hedge/                          Тисс средний Страигхт Хедге</t>
  </si>
  <si>
    <t>cis pośredni 'Wojtek'</t>
  </si>
  <si>
    <t>Taxus x media Wojtek /                                      Тисс средний Войтек</t>
  </si>
  <si>
    <t>żywotnik zachodni 'Aureospicata'</t>
  </si>
  <si>
    <t>Thuja occidentalis Aureospicata/                             Туя западная Ауреоспиката</t>
  </si>
  <si>
    <t xml:space="preserve">Thuja occidentalis Brabant /                                Туя западная Брабант                  </t>
  </si>
  <si>
    <t xml:space="preserve">Thuja occidentalis Brabant /                             Туя западная Брабант                  </t>
  </si>
  <si>
    <t xml:space="preserve">Thuja occidentalis Brabant /                               Туя западная Брабант                  </t>
  </si>
  <si>
    <t>żywotnik zachodni 'Columna'</t>
  </si>
  <si>
    <t xml:space="preserve">Thuja occidentalis Columna /                              Туя западная Колумна         </t>
  </si>
  <si>
    <t>Thuja occidentalis Danica /                                Туя западная Даника</t>
  </si>
  <si>
    <t>Thuja occidentalis Danica /                              Туя западная Даника</t>
  </si>
  <si>
    <t>Thuja occidentalis Globosa /                               Туя западная Глобоса</t>
  </si>
  <si>
    <t>Thuja occidentalis Globosa /                                 Туя западная Глобоса</t>
  </si>
  <si>
    <t>Thuja occidentalis Globosa /                            Туя западная Глобоса</t>
  </si>
  <si>
    <t>jałowiec płożący 'Agnieszka'</t>
  </si>
  <si>
    <t>Juniperus horizontalis Agnieszka /                        Можжевельник горизонтальный Агнешка</t>
  </si>
  <si>
    <t>Juniperus horizontalis Agnieszka /                    Можжевельник горизонтальный Агнешка</t>
  </si>
  <si>
    <t>Juniperus horizontalis Agnieszka /                   Можжевельник горизонтальный Агнешка</t>
  </si>
  <si>
    <t>jałowiec płożący 'Andorra Compact'</t>
  </si>
  <si>
    <t>Juniperus horizontalis Andorra Compact /       Можжевельник горизонтальный Андорра Компакт</t>
  </si>
  <si>
    <t>Juniperus horizontalis Andorra Compact /          Можжевельник горизонтальный Андорра Компакт</t>
  </si>
  <si>
    <t>Juniperus horizontalis Andorra Compact /         Можжевельник горизонтальный Андорра Компакт</t>
  </si>
  <si>
    <t>jałowiec płożący 'Blue Chip'</t>
  </si>
  <si>
    <t>Juniperus horizontalis Blue Chip /                      Можжевельник горизонтальный Блуе Хип</t>
  </si>
  <si>
    <t>jałowiec płożący 'Glacier'</t>
  </si>
  <si>
    <t>Juniperus horizontalis Glacier /                       Можжевельник горизонтальный Глациер</t>
  </si>
  <si>
    <t>jałowiec płożący 'Golden Carpet'</t>
  </si>
  <si>
    <t>Juniperus horizontalis Golden Carpet /            Можжевельник горизонтальный Гольден Карпет</t>
  </si>
  <si>
    <t>jałowiec płożący 'Hugh'</t>
  </si>
  <si>
    <t>jałowiec płożący ICEE BLUE ® 'Monber' PBR</t>
  </si>
  <si>
    <t>jałowiec płożący 'Wiltonii'</t>
  </si>
  <si>
    <t>Juniperus horizontalis Wiltonii /                         Можжевельник горизонтальный Вилтони</t>
  </si>
  <si>
    <t>jałowiec Pfitzera 'Gold Star'</t>
  </si>
  <si>
    <t>Juniperus x pfitzeriana  Gold Star /                    Можжевельник средний Голд Стар</t>
  </si>
  <si>
    <t>Juniperus x pfitzeriana  Gold Star /                      Можжевельник средний Голд Стар</t>
  </si>
  <si>
    <t>jałowiec Pfitzera 'Mint Julep'</t>
  </si>
  <si>
    <t>Juniperus x pfitzeriana Mint Julep /                   Можжевельник средний Минт Джулеп</t>
  </si>
  <si>
    <t>Lycium barbarum /                                       Дереза варварская</t>
  </si>
  <si>
    <t>winobluszcz pięciolistkowy odm. Murowa</t>
  </si>
  <si>
    <t>Parthenocissus quinquefolia var. Murorum /     Партеноциссус пятилисточковый Мурорум</t>
  </si>
  <si>
    <t>winobluszcz pięciolistkowy REDWALL® 'Troki'</t>
  </si>
  <si>
    <t>Parthenocissus quinquefolia REDWALL /     Виноград девичий пятилисточковый REDWALL</t>
  </si>
  <si>
    <t>winobluszcz pięciolistkowy STAR SHOWERS 'Monham'</t>
  </si>
  <si>
    <t>Parthenocissus quinquefolia STAR SHOWERS / Партеноциссус пятилисточковый СТАР СХОВЕРС</t>
  </si>
  <si>
    <t>winobluszcz trójklapowy 'Diamond Mountains'</t>
  </si>
  <si>
    <t>Parthenocissus tricuspidata Diamond Mountains /  Виноград девичий тройчатый Даймонд Моунтэйнс</t>
  </si>
  <si>
    <t>winobluszcz trójklapowy 'Veitchii'</t>
  </si>
  <si>
    <t>Parthenocissus tricuspidata Veitchii/                   Партеноциссус тройчатый Вейчи</t>
  </si>
  <si>
    <t xml:space="preserve">winorośl </t>
  </si>
  <si>
    <t xml:space="preserve">Vitis /                                                           Виноград </t>
  </si>
  <si>
    <t>glicynia</t>
  </si>
  <si>
    <t>Wisteria /                                                        Глициния</t>
  </si>
  <si>
    <t>tatarak trawiasty 'Ogon'</t>
  </si>
  <si>
    <t>Acorus gramineus Ogon' /                                   Аир злаковый Огон</t>
  </si>
  <si>
    <t>tatarak trawiasty 'Variegatus' (Argenteostriatus)</t>
  </si>
  <si>
    <t>Acorus gramineus Variegatus /                          Аир злаковый Вариегатус</t>
  </si>
  <si>
    <t>butelua smukła 'Bad River'</t>
  </si>
  <si>
    <t>Bouteloua gracilis Bad River /                          Бутелуа изящная Бэд Ривер</t>
  </si>
  <si>
    <t xml:space="preserve">turzyca Buchanana 'Red Rooster' </t>
  </si>
  <si>
    <t>Carex buchananii Red Rooster /                          Осока Буханана Ред Рустер</t>
  </si>
  <si>
    <t>turzyca Morrowa 'Ice Dance'</t>
  </si>
  <si>
    <t>Carex morrowii Ice Dance /                          Осока Морроу Айс Дэнс</t>
  </si>
  <si>
    <t>turzyca oszimska 'Evergold'</t>
  </si>
  <si>
    <t>Carex oshimensis Evergold /                          Осока ошимская Эверголд</t>
  </si>
  <si>
    <t>turzyca ceglasta 'Prairie Fire'</t>
  </si>
  <si>
    <t>Abies nordmanniana /                                      Пихта Нордмана</t>
  </si>
  <si>
    <t>Abies nordmanniana /                                        Пихта Нордмана</t>
  </si>
  <si>
    <t>cyprysik Lawsona 'Columnaris'</t>
  </si>
  <si>
    <t>Chamaecyparis lawsoniana Columnaris /      Кипарисовик Лавсона Колумнарис</t>
  </si>
  <si>
    <t>cyprysik Lawsona 'Ivonne'</t>
  </si>
  <si>
    <t>Chamaecyparis lawsoniana Ivonne /                   Кипарисовик Лавсона Ивонн</t>
  </si>
  <si>
    <t>Chamaecyparis lawsoniana Ivonne /                          Кипарисовик Лавсона Ивонн</t>
  </si>
  <si>
    <t>cyprysik Lawsona 'Pelt's Blue'</t>
  </si>
  <si>
    <t>Chamaecyparis lawsoniana Pelt's Blue /           Кипарисовик Лавсона Пелтс Блу</t>
  </si>
  <si>
    <t>Chamaecyparis lawsoniana Pelt's Blue /     Кипарисовик Лавсона Пелтс Блу</t>
  </si>
  <si>
    <t>cyprysik nutkajski 'Pendula'</t>
  </si>
  <si>
    <t>Chamaecyparis nootkatensis 'Pendula' /           Кипарисовик нутканский Пендула,</t>
  </si>
  <si>
    <t>cyprysik tępołuskowy 'Aurora'</t>
  </si>
  <si>
    <t>Chamaecyparis obtusa Aurora /                        Кипарисовик тупой Аврора</t>
  </si>
  <si>
    <t>cyprysik tępołuskowy 'Coralliformis'</t>
  </si>
  <si>
    <t>Chamaecyparis obtusa Coralliformis /     Кипарисовик тупой Кораллиформис</t>
  </si>
  <si>
    <t>cyprysik tępołuskowy 'Kosteri'</t>
  </si>
  <si>
    <t>Chamaecyparis obtusa Kosteri /     Кипарисовик тупой Костери</t>
  </si>
  <si>
    <t>cyprysik tępołuskowy 'Nana Gracilis'</t>
  </si>
  <si>
    <t>Chamaecyparis obtusa Nana Gracilis /              Кипарисовик тупой Нана Грацилис</t>
  </si>
  <si>
    <t>cyprysik tępołuskowy 'Oregon Crested'</t>
  </si>
  <si>
    <t>Chamaecyparis obtusa Oregon Crested /          Кипарисовик тупой Орегон Крестед</t>
  </si>
  <si>
    <t>cyprysik tępołuskowy 'Tsatsumi Gold'</t>
  </si>
  <si>
    <t>Chamaecyparis obtusa Tsatsumi Gold  /    Кипарисовик тупой Тсатсуми Голд</t>
  </si>
  <si>
    <t>cyprysik groszkowy 'Baby Blue'</t>
  </si>
  <si>
    <t>Chamaecyparis pisifera Baby Blue /  Кипарисовик горохоплодный Бэби Блу</t>
  </si>
  <si>
    <t>cyprysik groszkowy 'Boulevard'</t>
  </si>
  <si>
    <t>Chamaecyparis pisifera 'Boulevard' / 
Кипарисовик горохоплодный Булевард</t>
  </si>
  <si>
    <t>cyprysik groszkowy 'Filifera'</t>
  </si>
  <si>
    <t xml:space="preserve">Chamaecyparis pisifera Filifera /                        Кипарисовик горохоплодный Филифера </t>
  </si>
  <si>
    <t>Chamaecyparis pisifera Filifera Aurea /            Кипарисовик горохоплодный Филифера Ауреа</t>
  </si>
  <si>
    <t>cyprysik groszkowy 'Sungold'</t>
  </si>
  <si>
    <t>Chamaecyparis pisifera Sungold   / Кипарисовик горохоплодный Сунголд</t>
  </si>
  <si>
    <t>Cupressocyparis leylandii /                Кипарисовик Лейланда</t>
  </si>
  <si>
    <t>Picea glauca Conica /                                           Ель канадская Коника</t>
  </si>
  <si>
    <t>świerk biały 'Daisy's White'</t>
  </si>
  <si>
    <t>Picea glauca Daisy's White /                               Ель канадская Даисыс Вхите</t>
  </si>
  <si>
    <t>świerk biały 'Echiniformis'</t>
  </si>
  <si>
    <t>Picea glauca Echiniformis /                             Ель канадская Эхиниформис</t>
  </si>
  <si>
    <t>Picea glauca Echiniformis /                                 Ель канадская Эхиниформис</t>
  </si>
  <si>
    <t>lilak pospolity 'Belle de Nancy'</t>
  </si>
  <si>
    <t>Syringa vulgaris Belle de Nancy   /               Сирень обыкновенная Белль де Нанси</t>
  </si>
  <si>
    <t>lilak pospolity 'General Pershing'</t>
  </si>
  <si>
    <t>Syringa vulgaris General Pershing   /               Сирень обыкновенная Генерал Першинг</t>
  </si>
  <si>
    <t>lilak pospolity 'Katherine Havemeyer'</t>
  </si>
  <si>
    <t>Juniperus sabina Tamariscifolia /                      Можжевельник казацкий Тамарисцифоля</t>
  </si>
  <si>
    <t>Juniperus squamata Blue Carpet /                    Можжевельник чешуйчатый Блю Карпет</t>
  </si>
  <si>
    <t>Juniperus squamata Blue Carpet /                     Можжевельник чешуйчатый Блю Карпет</t>
  </si>
  <si>
    <t>jałowiec łuskowaty 'Blue Star'</t>
  </si>
  <si>
    <t>Juniperus squamata Blue Star /                           Можжевельник чешуйчатый Блуе Стар</t>
  </si>
  <si>
    <t>jałowiec łuskowaty 'Dream Joy'</t>
  </si>
  <si>
    <t>Juniperus squamata Dream Joy /                         Можжевельник чешуйчатый Дреам Джой</t>
  </si>
  <si>
    <t>Juniperus squamata Dream Joy /                        Можжевельник чешуйчатый Дреам Джой</t>
  </si>
  <si>
    <t>jałowiec łuskowaty 'Meyeri'</t>
  </si>
  <si>
    <t>Juniperus squamata Meyeri /                             Можжевельник чешуйчатый Мейери</t>
  </si>
  <si>
    <t>jałowiec wirginijski 'Golden Spring'</t>
  </si>
  <si>
    <t>Juniperus virginiana Golden Spring /               Можжевельник виргиниский Голден Спринг</t>
  </si>
  <si>
    <t>morzew europejski 'Pendula'</t>
  </si>
  <si>
    <t>Larix decidua Pendula /                                     Лиственница европейская Пендула</t>
  </si>
  <si>
    <t>Larix decidua Pendula /                                      Лиственница европейская Пендула</t>
  </si>
  <si>
    <t>modrzew japoński 'Diana'</t>
  </si>
  <si>
    <t>Larix kaempferi Diana /                                      Лиственница японская Диана</t>
  </si>
  <si>
    <t>mikrobiota syberyjska</t>
  </si>
  <si>
    <t>Microbiota decussata /                                       Микробиота перекрёстнопарная</t>
  </si>
  <si>
    <t>świerk pospolity 'Barryi'</t>
  </si>
  <si>
    <t>Picea abies Barryi /                                            Ель обыкновенная Барри</t>
  </si>
  <si>
    <t>świerk pospolity 'Cupressina'</t>
  </si>
  <si>
    <t>świerk pospolity 'Little Gem'</t>
  </si>
  <si>
    <t>Picea abies Little Gem /                                     Ель обыкновенная Литтле Гем</t>
  </si>
  <si>
    <t>Picea abies Nidiformis /                                     Ель обыкновенная Нидиформис</t>
  </si>
  <si>
    <t>Picea abies Nidiformis /                                    Ель обыкновенная Нидиформис</t>
  </si>
  <si>
    <t>świerk pospolity 'Ohlendorffii'</t>
  </si>
  <si>
    <t>Picea abies Ohlendorffii /                                     Ель обыкновенная Олендорфи</t>
  </si>
  <si>
    <t>świerk pospolity 'Pumila'</t>
  </si>
  <si>
    <t>Rosa okrywowa w odm.</t>
  </si>
  <si>
    <t>Syringa vulgaris Krasavitsa Moskvy   /               Сирень обыкновенная «Красавица Москвы»</t>
  </si>
  <si>
    <t>Liriodendron tulipifera</t>
  </si>
  <si>
    <t>Heuchera Marmalade PBR /                      Гейхера Мармелад PBR</t>
  </si>
  <si>
    <t xml:space="preserve">żurawka 'Obsidian' PBR </t>
  </si>
  <si>
    <t>Heuchera Obsidian PBR /                      Гейхера Обсидиан PBR</t>
  </si>
  <si>
    <t xml:space="preserve">żurawka 'Paprika' PBR </t>
  </si>
  <si>
    <t>Heuchera Paprika PBR /                         Гейхера Паприка PBR</t>
  </si>
  <si>
    <t xml:space="preserve">żurawka 'Pepermint' </t>
  </si>
  <si>
    <t>Juniperus horizontalis 'Prince of Wales' /             Можжевельник горизонтальный Принц оф Уэльс</t>
  </si>
  <si>
    <t>jałowiec skalny 'Blue Arrow'</t>
  </si>
  <si>
    <t>Juniperus scopulorum Blue Arrow /                    Можжевельник скальный Блю Арроу</t>
  </si>
  <si>
    <t>jałowiec łuskowaty 'Blue Carpet'</t>
  </si>
  <si>
    <t>Juniperus squamata Blue Carpet /                  Можжевельник чешуйчатый Блю Карпет</t>
  </si>
  <si>
    <t>jałowiec łuskowaty 'Holger'</t>
  </si>
  <si>
    <t>TT20</t>
  </si>
  <si>
    <t>świerk pospolity 'Tompa'</t>
  </si>
  <si>
    <t>Picea abies Tompa /                                           Ель обыкновенная Томпа</t>
  </si>
  <si>
    <t>cyprysik groszkowy 'Filifera Aurea Nana'</t>
  </si>
  <si>
    <t>Chamaecyparis pisifera Filifera Aurea Nana       Кипарисовик горохоплодный Филифера Ауреа Нана</t>
  </si>
  <si>
    <t>cyprysik groszkowy 'Filifera Nana'</t>
  </si>
  <si>
    <t>Chamaecyparis pisifera Filifera Nana /               Кипарисовик горохоплодный Филифера Нана</t>
  </si>
  <si>
    <t>cyprysowiec Leylanda</t>
  </si>
  <si>
    <t>Cupressocyparis leylandii /                      Кипарисовик Лейланда</t>
  </si>
  <si>
    <t>cyprysowiec Leylanda 'Tweeduizendeen'</t>
  </si>
  <si>
    <t>Cupressocyparis leylandii  'Tweeduizendeen'/    Кипарисовик Лейланда Твидуизенден</t>
  </si>
  <si>
    <t>jałowiec płożący 'Prince of Wales'</t>
  </si>
  <si>
    <t>klon czerwony RED SUNSET 'Franksred'</t>
  </si>
  <si>
    <t>TEL.:</t>
  </si>
  <si>
    <t>e-mail:</t>
  </si>
  <si>
    <t>WARTOŚĆ ZAMÓWIENIA</t>
  </si>
  <si>
    <t>pole</t>
  </si>
  <si>
    <t>Nazwa łacińska/ Name / Название</t>
  </si>
  <si>
    <t>Pojemnik/ Container/ Контейнер</t>
  </si>
  <si>
    <t>Wysokość/ Height / Высота</t>
  </si>
  <si>
    <t>Szerokość/ Width / Ширина</t>
  </si>
  <si>
    <t>pigwowiec pośredni 'Crimson and Gold'</t>
  </si>
  <si>
    <t>Chaenomeles×superba Crimson and Gold /      Хеномелес великолепный Цримсон Голд</t>
  </si>
  <si>
    <t>Hydrangea paniculata 'Wim's Red'®</t>
  </si>
  <si>
    <t>Hypericum ×inodorum 'Excellent Flair'</t>
  </si>
  <si>
    <t>Hypericum kalmianum 'Gemo'</t>
  </si>
  <si>
    <t>FA 60-65</t>
  </si>
  <si>
    <t>95-100</t>
  </si>
  <si>
    <t>105-115</t>
  </si>
  <si>
    <t>Ilex aquifolium 'Argentea Marginata'</t>
  </si>
  <si>
    <t>Ilex aquifolium 'Rubricaulis Aurea'</t>
  </si>
  <si>
    <t>Ilex x meserveae 'Blue Boy'</t>
  </si>
  <si>
    <t>75-80</t>
  </si>
  <si>
    <t>Ilex ×meserveae BLUE MAID 'Mesid'</t>
  </si>
  <si>
    <t>100-115</t>
  </si>
  <si>
    <t>Ilex x meserveae 'Blue Prince'</t>
  </si>
  <si>
    <t>115-125</t>
  </si>
  <si>
    <t>Ilex x meserveae 'Blue Prince'/Ilex x meserveae 'Blue Princess' MIX</t>
  </si>
  <si>
    <t>110-125</t>
  </si>
  <si>
    <t>Ilex x meserveae GOLDEN GIRL 'Mesgolg'</t>
  </si>
  <si>
    <t>85-95</t>
  </si>
  <si>
    <t>Yucca filamentosa Bright Edge /                       Юкка Филаментоса Бригхт Эдге</t>
  </si>
  <si>
    <t>juka karolińska 'Color Guard'</t>
  </si>
  <si>
    <t>Yucca filamentosa Color Guard /                   Юкка Филаментоса Цолор Гуард</t>
  </si>
  <si>
    <t>juka wspaniała 'Variegata'</t>
  </si>
  <si>
    <t>Yucca gloriosa Variegata /                             Юкка Глориоза Вариегата</t>
  </si>
  <si>
    <t>aktinidia</t>
  </si>
  <si>
    <t>Actinidia w odm./                                              Актинидия</t>
  </si>
  <si>
    <t>Actinidia w odm./                                          Актинидия</t>
  </si>
  <si>
    <t>akebia pięciolistkowa</t>
  </si>
  <si>
    <t>Akebia quinata w odm./                                       Акебия пятерная</t>
  </si>
  <si>
    <t>milin amerykański</t>
  </si>
  <si>
    <t>Campsis /                                                Кампсис</t>
  </si>
  <si>
    <t>dławisz okrągłolistny</t>
  </si>
  <si>
    <t>Celastrus orbiculatus /                                           Древогубец круглолистный.</t>
  </si>
  <si>
    <t>powojnik</t>
  </si>
  <si>
    <t>Clematis /                                                           Клематис</t>
  </si>
  <si>
    <t>Clematis /                                                       Клематис</t>
  </si>
  <si>
    <t>rdestówka bucharska</t>
  </si>
  <si>
    <t xml:space="preserve">Fallopia baldschuanica /                                      Фаллопия бальджуанская </t>
  </si>
  <si>
    <t>bluszcz kolchidzki 'Dentata Variegata'</t>
  </si>
  <si>
    <t>Hedera colchica Dentata Variegata /                 Плющ колхидский 'Дентата Вариегата'</t>
  </si>
  <si>
    <t>bluszcz kolchidzki 'Sulphur Heart'</t>
  </si>
  <si>
    <t>Hedera colchica Sulphur Heart /                 Плющ колхидский 'Сулфур Харт</t>
  </si>
  <si>
    <t>bluszcz pospolity 'Alaska'</t>
  </si>
  <si>
    <t>Hedera helix Alaska /                                    Плющ обыкновенный 'Аляска'</t>
  </si>
  <si>
    <t>bluszcz irlandzki</t>
  </si>
  <si>
    <t>Hedera hibernica /                                       Плющ ирландский</t>
  </si>
  <si>
    <t>hortensja pnąca</t>
  </si>
  <si>
    <t>Hydrangea anomala subsp. petiolaris /               Гортензия черешковая</t>
  </si>
  <si>
    <t>wiciokrzew pomorski FRAGRANT CLOUD Chojnów PBR</t>
  </si>
  <si>
    <t>Lonicera periclymenum FRAGRANT CLOUD     Жимолость вьющаяся 'Хойнув' ФРАГРАНТ КЛАУД</t>
  </si>
  <si>
    <t>wiciokrzew pomorski 'Serotina'</t>
  </si>
  <si>
    <t>Lonicera periclymenum Serotina /                     Жимолость въющаяся Серотина</t>
  </si>
  <si>
    <t>kolcowój pospolity</t>
  </si>
  <si>
    <t>Weigela florida ALL SUMMER RED /                     Вейгела цветущая АЛЛЬ СУММЕР РЕД</t>
  </si>
  <si>
    <t>krzewuszka BLACK AND WHITE 'Courtacad1' PBR</t>
  </si>
  <si>
    <t>żywotnik zachodni 'Globosa'</t>
  </si>
  <si>
    <t>Thuja occidentalis Globosa /                             Туя западная Глобоса</t>
  </si>
  <si>
    <t>żywotnik zachodni 'Golden Globe'</t>
  </si>
  <si>
    <t>Thuja occidentalis Golden Globe /                      Туя западная Голден Глоб</t>
  </si>
  <si>
    <t>żywotnik zachodni 'Hoseri'</t>
  </si>
  <si>
    <t>Thuja occidentalis Hoseri /                              Туя западная Хосери</t>
  </si>
  <si>
    <t>żywotnik zachodni 'Mr Bowling Ball'</t>
  </si>
  <si>
    <t>Thuja occidentalis Mr Bowling Ball /                     Туя западная Мр Бовлинг Балл</t>
  </si>
  <si>
    <t>żywotnik zachodni 'Smaragd'</t>
  </si>
  <si>
    <t>90-105</t>
  </si>
  <si>
    <t>Pinus mugo Litomyśl /                                        Сосна горная Литомысль</t>
  </si>
  <si>
    <t>Pinus mugo Litomyśl /                                     Сосна горная Литомысль</t>
  </si>
  <si>
    <t>FA 80-90</t>
  </si>
  <si>
    <t>Forsythia ×intermedia 'Densiflora'</t>
  </si>
  <si>
    <t>Viburnum ×carlcephalum</t>
  </si>
  <si>
    <t>Ulmus ×hollandica 'Wredei'</t>
  </si>
  <si>
    <t>C-20/C-25</t>
  </si>
  <si>
    <t>Cena det./ Price in PLN / Цена PLN</t>
  </si>
  <si>
    <t>Wartość PLN / Order value PLN /Всего PLN</t>
  </si>
  <si>
    <t>Uwagi/ Additional information/ Сокрашения</t>
  </si>
  <si>
    <t>1RON=0,8zł Cena RON / Price in RON</t>
  </si>
  <si>
    <t>Wartość RON / Order value RON /Всего RON</t>
  </si>
  <si>
    <t>waga 1 rośliny</t>
  </si>
  <si>
    <t>waga zamówienia</t>
  </si>
  <si>
    <t>ilość roślin w 1 skrzyniopalecie</t>
  </si>
  <si>
    <t>ilość skrzyń</t>
  </si>
  <si>
    <t>waga luzem</t>
  </si>
  <si>
    <t>Młody materiał w P9 /  Young plants</t>
  </si>
  <si>
    <t>Tt31</t>
  </si>
  <si>
    <t>Picea pungens Santa Fe /                                   Ель колючая Санта Фэ</t>
  </si>
  <si>
    <t>sosna gęstokwiatowa 'Low Glow'</t>
  </si>
  <si>
    <t>sosna bośniacka</t>
  </si>
  <si>
    <t>sosna bośniacka 'Compact Gem'</t>
  </si>
  <si>
    <t>Pinus heldreichii 'Compact Gem' /                      Сосна Гельдрейха "Компакт Джем"</t>
  </si>
  <si>
    <t>sosna kosodrzewina 'Allgau'</t>
  </si>
  <si>
    <t>Pinus mugo Allgau /                                            Сосна горная Аллгау</t>
  </si>
  <si>
    <t>Pinus mugo Allgau /                                             Сосна горная Аллгау</t>
  </si>
  <si>
    <t>sosna kosodrzewina 'Benjamin'</t>
  </si>
  <si>
    <t>Viburnum lantana Aureum /                           Калина гордовина Ауреум</t>
  </si>
  <si>
    <t>kalina koralowa 'Roseum'</t>
  </si>
  <si>
    <t>Viburnum opulus Roseum /                           Калина обыкновенная Розеум</t>
  </si>
  <si>
    <t>Juniperus squamata 'Blue Carpet'</t>
  </si>
  <si>
    <t>37L</t>
  </si>
  <si>
    <t>Carex testacea Prairie Fire /                        Осока кирпичная  Прейри Файе</t>
  </si>
  <si>
    <t>kortaderia pampasowa 'Pink Feather'</t>
  </si>
  <si>
    <t>Cortaderia selloana Pink Feather /                      Кортадерия Селло Пинк Фезер</t>
  </si>
  <si>
    <t>kortaderia pampasowa 'White Feather'</t>
  </si>
  <si>
    <t>Cortaderia selloana White Feather /                      Кортадерия Селло Уайт Физер</t>
  </si>
  <si>
    <t>miłka okazała</t>
  </si>
  <si>
    <t>Eragrostis spectabilis  /                      Полевичка видная</t>
  </si>
  <si>
    <t>hakonechloa smukła 'All Gold'</t>
  </si>
  <si>
    <t>Hakonechloa macra All Gold  /                      Хаконехлоя большая Олл Голд</t>
  </si>
  <si>
    <t>hakonechloa smukła 'Aureola'</t>
  </si>
  <si>
    <t>Hakonechloa macra Aureola  /                      Хаконехлоя большая Ауреола</t>
  </si>
  <si>
    <t>hakonechloa smukła MULLED WINE 'Lucmull'</t>
  </si>
  <si>
    <t>Hakonechloa macra MULLED WINE  /                Хаконехлоя большая Маллд Вайн</t>
  </si>
  <si>
    <t>imperata cylindryczna 'Red Baron'</t>
  </si>
  <si>
    <t>Imperata cylindrica Red Baron  /                Императа цилиндрическая Ред Барон</t>
  </si>
  <si>
    <t>sit rozpierzchły 'Spiralis'</t>
  </si>
  <si>
    <t>Juncus effusus Spiralis  /                             Ситник развесистый Спиралис</t>
  </si>
  <si>
    <t>miskant olbrzymi 'Meidl'</t>
  </si>
  <si>
    <t>Miscanthus x giganteus Meidl  /                Мискантус гигантский Мейдл</t>
  </si>
  <si>
    <t>miskant chiński 'Adagio'</t>
  </si>
  <si>
    <t>Miscanthus sinensis Adagio /             Мискантус китайский Адажио</t>
  </si>
  <si>
    <t>miskant chiński 'Blütenwunder'</t>
  </si>
  <si>
    <t>Miscanthus sinensis Blutenwunder /              Мискантус китайский Блутенвундер</t>
  </si>
  <si>
    <t>miskant chiński 'Boucle' PBR</t>
  </si>
  <si>
    <t>Miscanthus sinensis Boucle PBR /             Мискантус китайский Боуцлье PBR</t>
  </si>
  <si>
    <t>miskant chiński 'Buraczok'</t>
  </si>
  <si>
    <t>Miscanthus sinensis Buraczok /             Мискантус китайский Бурачок</t>
  </si>
  <si>
    <t>miskant chiński 'Champagner'</t>
  </si>
  <si>
    <t>Miscanthus sinensis Champagner /             Мискантус китайский Шампаньер</t>
  </si>
  <si>
    <t>miskant chiński 'Cosmopolitan'</t>
  </si>
  <si>
    <t>Miscanthus sinensis Cosmopolitan /             Мискантус китайский Космополитан</t>
  </si>
  <si>
    <t>miskant chiński 'Flamingo'</t>
  </si>
  <si>
    <t>Miscanthus sinensis Flamingo /             Мискантус китайский Фламинго</t>
  </si>
  <si>
    <t>miskant chiński 'Folklor'</t>
  </si>
  <si>
    <t>Miscanthus sinensis Folklor /              Мискантус китайский Фольклор</t>
  </si>
  <si>
    <t>miskant chiński 'Gerlinde'</t>
  </si>
  <si>
    <t>Miscanthus sinensis Gerlinde /              Мискантус китайский Герлинда</t>
  </si>
  <si>
    <t>miskant chiński 'Golden Galaxy'</t>
  </si>
  <si>
    <t>Miscanthus sinensis Golden Galaxy /              Мискантус китайский Голден Гэлакси</t>
  </si>
  <si>
    <t>miskant chiński 'Gracillimus'</t>
  </si>
  <si>
    <t>Miscanthus sinensis Gracillimus /              Мискантус китайский Грациллимус</t>
  </si>
  <si>
    <t>miskant chiński 'Heron'</t>
  </si>
  <si>
    <t>Miscanthus sinensis Heron /                Мискантус китайский Херон</t>
  </si>
  <si>
    <t>miskant chiński 'Kaskade'</t>
  </si>
  <si>
    <t>Miscanthus sinensis Kaskade /                Мискантус китайский Каскад</t>
  </si>
  <si>
    <t>miskant chiński 'Lady in Red' PBR</t>
  </si>
  <si>
    <t>Miscanthus sinensis Lady in Red PBR /                Мискантус китайский Лады ин Ред PBR</t>
  </si>
  <si>
    <t>miskant chiński 'Malepartus'</t>
  </si>
  <si>
    <t>Miscanthus sinensis Malepartus /                Мискантус китайский Малепартус</t>
  </si>
  <si>
    <t>miskant chiński 'Memory'</t>
  </si>
  <si>
    <t>Miscanthus sinensis Memory /                Мискантус китайский Мемори</t>
  </si>
  <si>
    <t>miskant chiński 'Miranda'</t>
  </si>
  <si>
    <t>Miscanthus sinensis Miranda /                Мискантус китайский Миранда</t>
  </si>
  <si>
    <t xml:space="preserve">miskant chiński 'Morning Light' </t>
  </si>
  <si>
    <t>Miscanthus sinensis Morning Light' /                Мискантус китайский Морнинг Лайт</t>
  </si>
  <si>
    <t>miskant chiński 'Polonus' PBR</t>
  </si>
  <si>
    <t>Miscanthus sinensis Polonus PBR /                Мискантус китайский Полонус PBR</t>
  </si>
  <si>
    <t xml:space="preserve">miskant chiński 'Purple Fall' </t>
  </si>
  <si>
    <t>Miscanthus sinensis Purple Fall  /                Мискантус китайский Пёрпл Фолл</t>
  </si>
  <si>
    <t xml:space="preserve">miskant chiński 'Purple Prince' </t>
  </si>
  <si>
    <t>Miscanthus sinensis Purple Prince  /                Мискантус китайский Пурпл Принс</t>
  </si>
  <si>
    <t>miskant chiński 'Red Chief'</t>
  </si>
  <si>
    <t>Miscanthus sinensis Red Chief  /                Мискантус китайский Ред Чиф</t>
  </si>
  <si>
    <t>miskant chiński 'Rosi'</t>
  </si>
  <si>
    <t>Miscanthus sinensis Rosi  /                Мискантус китайский Рози</t>
  </si>
  <si>
    <t>miskant chiński 'Serengeti'</t>
  </si>
  <si>
    <t>Miscanthus sinensis Serengeti /                Мискантус китайский Серенгети</t>
  </si>
  <si>
    <t>miskant chiński 'Versammlung'</t>
  </si>
  <si>
    <t>Miscanthus sinensis Versammlung /                Мискантус китайский Верзаммлюнг</t>
  </si>
  <si>
    <t>miskant chiński 'Zebrinus'</t>
  </si>
  <si>
    <t>Miscanthus sinensis Zebrinus /                Мискантус китайский Зебрінус</t>
  </si>
  <si>
    <t>trzęślica trzcinowata 'Black Arrows'</t>
  </si>
  <si>
    <t xml:space="preserve">C-4* </t>
  </si>
  <si>
    <t>C-100</t>
  </si>
  <si>
    <t>C-100*</t>
  </si>
  <si>
    <t>34-45</t>
  </si>
  <si>
    <r>
      <t>np. /</t>
    </r>
    <r>
      <rPr>
        <b/>
        <sz val="7"/>
        <rFont val="Arial"/>
        <family val="2"/>
        <charset val="238"/>
      </rPr>
      <t>czl</t>
    </r>
  </si>
  <si>
    <t>FA 90*</t>
  </si>
  <si>
    <t>40-60*</t>
  </si>
  <si>
    <t>15-25*</t>
  </si>
  <si>
    <t>C-2*</t>
  </si>
  <si>
    <t>5-7.</t>
  </si>
  <si>
    <t>Magnolia liliflora 'Nigra'</t>
  </si>
  <si>
    <t>Magnolia x soulangeana 'Cameo'</t>
  </si>
  <si>
    <t>C-1,5/P-14*</t>
  </si>
  <si>
    <t>5-10*</t>
  </si>
  <si>
    <t>FA 80-100</t>
  </si>
  <si>
    <t>35-40*</t>
  </si>
  <si>
    <t>Prunus laurocerasus 'Elly' PBR</t>
  </si>
  <si>
    <t>Prunus laurocerasus 'Etna' PBR</t>
  </si>
  <si>
    <t>Prunus laurocerasus 'Obelisk' ®</t>
  </si>
  <si>
    <r>
      <t xml:space="preserve">np. / </t>
    </r>
    <r>
      <rPr>
        <b/>
        <sz val="7"/>
        <color indexed="23"/>
        <rFont val="Arial"/>
        <family val="2"/>
        <charset val="238"/>
      </rPr>
      <t>czl</t>
    </r>
  </si>
  <si>
    <t>C-4/C-5*</t>
  </si>
  <si>
    <t>25*</t>
  </si>
  <si>
    <t>140-150</t>
  </si>
  <si>
    <t>60-80*</t>
  </si>
  <si>
    <t>15L/np.</t>
  </si>
  <si>
    <t>Weigela 'Stiriaca'</t>
  </si>
  <si>
    <t>Prunus ×eminens 'Umbraculifera'</t>
  </si>
  <si>
    <t>PA 180-200</t>
  </si>
  <si>
    <t>PA 80-120</t>
  </si>
  <si>
    <t>Sophora japonica 'Pendula'</t>
  </si>
  <si>
    <t>perełkowiec japoński 'Pendula'</t>
  </si>
  <si>
    <t>220-240</t>
  </si>
  <si>
    <t>Tilia tomentosa 'Varsaviensis'</t>
  </si>
  <si>
    <t>lipa srebrzysta 'Varsaviensis'</t>
  </si>
  <si>
    <t>Cercidiphyllum japonicum 'Pendulum'</t>
  </si>
  <si>
    <t>grujecznik japoński 'Pendulum'</t>
  </si>
  <si>
    <t xml:space="preserve">Carpinus betulus 'Pendula'                 </t>
  </si>
  <si>
    <t>grab pospolity 'Pendula'</t>
  </si>
  <si>
    <t>PA 160-170</t>
  </si>
  <si>
    <t>Quercus rubra 'Wolfsdonk's Pride'</t>
  </si>
  <si>
    <t xml:space="preserve">dąb czerwony 'Wolfsdonk's Pride' </t>
  </si>
  <si>
    <t>Ulmus pumila 'Aurea'</t>
  </si>
  <si>
    <t>Wiąz syberyjski 'Aurea'</t>
  </si>
  <si>
    <t>wiąz holenderski 'Wredei'</t>
  </si>
  <si>
    <t>PA 100-110</t>
  </si>
  <si>
    <t>krzewuszka 'Stiriaca'</t>
  </si>
  <si>
    <t>krzewuszka ALL SUMMER® PEATCH Slingpink PBR</t>
  </si>
  <si>
    <t>kalina japońska KILIMANDJARO 'JWW1' PBR</t>
  </si>
  <si>
    <t>kalina angielska</t>
  </si>
  <si>
    <t>Viburnum 'Eskimo'</t>
  </si>
  <si>
    <t>kalina 'Eskimo'</t>
  </si>
  <si>
    <t>PA 90-110</t>
  </si>
  <si>
    <t>miskant chiński 'Elegance'</t>
  </si>
  <si>
    <t>miskant chiński 'Gosia'</t>
  </si>
  <si>
    <t>miskant chiński 'Huron Sunrise'</t>
  </si>
  <si>
    <t>miskant chiński 'Milos'</t>
  </si>
  <si>
    <t xml:space="preserve">miskant chiński 'Pagels' </t>
  </si>
  <si>
    <t>miskant chiński 'Piccolo Rubino' PBR</t>
  </si>
  <si>
    <t>miskant chiński 'Variegatus'</t>
  </si>
  <si>
    <t>liriope szafirkowata  'Monroe White'</t>
  </si>
  <si>
    <t>kosmatka śnieżna 'Lucius'</t>
  </si>
  <si>
    <t>lawenda wąskolistna 'Alba'</t>
  </si>
  <si>
    <t>lawenda wąskolistna 'Hidcote'</t>
  </si>
  <si>
    <t>lawenda wąskolistna 'Rosea'</t>
  </si>
  <si>
    <t>lawenda wąskolistna 'Grosso'</t>
  </si>
  <si>
    <t>hakonechloa smukła 'Beni Kaze'</t>
  </si>
  <si>
    <t>kortaderia pampasowa 'Rose Plume'</t>
  </si>
  <si>
    <t>kortaderia pampasowa 'White Plume'</t>
  </si>
  <si>
    <t>Zamawiana ilość</t>
  </si>
  <si>
    <t>cyprysik tępołuskowy 'Filicoides'</t>
  </si>
  <si>
    <t>cis pośredni 'Fairview'</t>
  </si>
  <si>
    <t>Taxus baccata 'Summergold'</t>
  </si>
  <si>
    <t>cis pospolity 'Summergold'</t>
  </si>
  <si>
    <t>choina kanadyjska 'Jeddeloh'</t>
  </si>
  <si>
    <t>tamaryszek pięciopręcikowy 'Rubra'</t>
  </si>
  <si>
    <t>lilak BLOOMERANG DARK PURPLE 'SMSJBP7' PBR</t>
  </si>
  <si>
    <t>tawuła japońska 'Golden Princess'</t>
  </si>
  <si>
    <t>tawuła brzozolistna 'Tor'</t>
  </si>
  <si>
    <t>bez czarny GOLDEN TOWER 'Jdeboer001' PBR</t>
  </si>
  <si>
    <t>laurowiśnia wschodnia 'Obelisk' ®</t>
  </si>
  <si>
    <t>laurowiśnia wschodnia 'Elly' PBR</t>
  </si>
  <si>
    <t>laurowiśnia wschodnia 'Etna' PBR</t>
  </si>
  <si>
    <t>wiśnia osobliwa 'Umbraculifera'</t>
  </si>
  <si>
    <t>magnolia purpurowa 'Nigra'</t>
  </si>
  <si>
    <t>magnolia wielkokwiatowa</t>
  </si>
  <si>
    <t>złotokap Waterera 'Vossii'</t>
  </si>
  <si>
    <t>tulipanowiec amerykański</t>
  </si>
  <si>
    <t>ostrokrzew kolczasty 'Handsworth New Silver'</t>
  </si>
  <si>
    <t>mahonia cykasowa SWEET WINTER PBR</t>
  </si>
  <si>
    <t>hortensja bukietowa HERCULES 'GRHP14'</t>
  </si>
  <si>
    <t>ketmia syryjska 'Woodbridge'</t>
  </si>
  <si>
    <t>ketmia syryjska 'Marina'</t>
  </si>
  <si>
    <t>ketmia syryjska LAVENDER CHIFFON® 'Notwoodone'</t>
  </si>
  <si>
    <t>hortensja krzewiasta STRONG ANNABELLE 'Abetwo' PBR</t>
  </si>
  <si>
    <t>hortensja krzewiasta MAGICAL DARK PINK 'Bokodapi'</t>
  </si>
  <si>
    <t>hortensja krzewiasta BELLA RAGAZZA MAUVETTE 'NCHA7' PBR</t>
  </si>
  <si>
    <t>hortensja bukietowa LIVING PINKY PROMISE 'LC NO12' PBR</t>
  </si>
  <si>
    <t>hortensja bukietowa LIVING STRAWBERRY BLOSSOM 'LC NO3' PBR</t>
  </si>
  <si>
    <t>hortensja bukietowa LIVING SUGAR RUSH 'LC NO11' PBR</t>
  </si>
  <si>
    <t>hortensja bukietowa LIVING INFINITY 'LC NO9' PBR</t>
  </si>
  <si>
    <t xml:space="preserve">hortensja bukietowa LIVING COLOURFUL COCKTAIL 'LC NO15' PBR </t>
  </si>
  <si>
    <t>ketmia SUMMERIFIC® 'Valentine's Crush'</t>
  </si>
  <si>
    <t>ketmia SUMMERIFIC® 'Vintage Wine' PBR</t>
  </si>
  <si>
    <t>forsycja pośrednia 'Spectabilis'</t>
  </si>
  <si>
    <t>forsycja pośrednia 'Densiflora'</t>
  </si>
  <si>
    <t>dereń biały 'Aurea'</t>
  </si>
  <si>
    <t>judaszowiec kanadyjski 'Hearts of Gold'</t>
  </si>
  <si>
    <t>judaszowiec kanadyjski 'Royal White'</t>
  </si>
  <si>
    <t xml:space="preserve">grab pospolity 'Fastigiata'                </t>
  </si>
  <si>
    <t>berberys Thunberga 'Harlequin'</t>
  </si>
  <si>
    <t>berberys Thunberga 'Diabolicum'</t>
  </si>
  <si>
    <t>parrocja perska 'Vanessa'</t>
  </si>
  <si>
    <t>perowskia łobodolistna 'Prime Time' PBR</t>
  </si>
  <si>
    <t>parrocja perska Persian Spire 'JLPN01' PBR</t>
  </si>
  <si>
    <t>20*</t>
  </si>
  <si>
    <t>2026 - oferta jesień / price list autumn / прайс лист осень</t>
  </si>
  <si>
    <t>Thuja occidentalis Golden Globe /                       Туя западная Голден Глоб</t>
  </si>
  <si>
    <t>Thuja occidentalis Golden Globe /                     Туя западная Голден Глоб</t>
  </si>
  <si>
    <t>żywotnik zachodni GOLDEN SMARAGD 'Janed Gold' PBR</t>
  </si>
  <si>
    <t>Thuja occidentalis GOLDEN SMARAGD /          Туя западная Голден Смарагд</t>
  </si>
  <si>
    <t>Thuja occidentalis GOLDEN SMARAGD /           Туя западная Голден Смарагд</t>
  </si>
  <si>
    <t>Thuja occidentalis GOLDEN SMARA               Туя западная Голден Смарагд</t>
  </si>
  <si>
    <t>żywotnik zachodni 'Golden Tuffet'</t>
  </si>
  <si>
    <t>Thuja occidentalis Golden Tuffet /                        Туя западная Голден Таффет</t>
  </si>
  <si>
    <t>Thuja occidentalis Hoseri /                                  Туя западная Хосери</t>
  </si>
  <si>
    <t>Thuja occidentalis Hoseri /                             Туя западная Хосери</t>
  </si>
  <si>
    <t>żywotnik zachodni 'Mirjam' PBR</t>
  </si>
  <si>
    <t>Thuja occidentalis Mirjam PBR /                        Туя западная Мирям PBR</t>
  </si>
  <si>
    <t>Thuja occidentalis Mirjam PBR /                          Туя западная Мирям PBR</t>
  </si>
  <si>
    <t>Thuja occidentalis Mr Bowling Ball /                    Туя западная Мр Бовлинг Балл</t>
  </si>
  <si>
    <t>Thuja occidentalis Smaragd /                               Туя западная Смарагд</t>
  </si>
  <si>
    <t>Thuja occidentalis Smaragd /                                Туя западная Смарагд</t>
  </si>
  <si>
    <t>Thuja occidentalis Smaragd /                              Туя западная Смарагд</t>
  </si>
  <si>
    <t>żywotnik zachodni 'Woodwardii'</t>
  </si>
  <si>
    <t>Thuja occidentalis Woodwardii /                          Туя западная Воодвардии</t>
  </si>
  <si>
    <t>Thuja occidentalis Woodwardii /                           Туя западная Воодвардии</t>
  </si>
  <si>
    <t>żywotnik olbrzymi '4ever' PBR ( GOLDY)</t>
  </si>
  <si>
    <t>Thuja plicata '4ever' PBR (GOLDY) /                Туя складчатая '4ever' PBR (GOLDY)</t>
  </si>
  <si>
    <t>Thuja plicata Kager's Beauty /                             Туя складчатая Кагерс Беауты</t>
  </si>
  <si>
    <t>Thuja plicata Kager's Beauty /                        Туя складчатая Кагерс Беауты</t>
  </si>
  <si>
    <t>Thuja plicata Kórnik /                                         Туя складчатая Курник</t>
  </si>
  <si>
    <t>żywotnikowiec japoński</t>
  </si>
  <si>
    <t>Cornus sanguinea Flaviramea /                    Дерен кроваво-красный Флавирамеа</t>
  </si>
  <si>
    <t>perukowiec podolski FLAMISSIO PBR 'Mincofla20'</t>
  </si>
  <si>
    <t>Cotinus coggygria FLAMISSIO PBR /          Скумпия кожевенная Cotinus coggygria Фламиссио PBR</t>
  </si>
  <si>
    <t>perukowiec podolski GOLDEN SPIRIT 'Ancot'</t>
  </si>
  <si>
    <t>Cotinus coggygria GOLDEN SPIRIT /          Скумпия кожевенная ГОЛДЕН СПИРИТ</t>
  </si>
  <si>
    <t>Cotinus coggygria GOLDEN SPIRIT /                Скумпия кожевенная ГОЛДЕН СПИРИТ</t>
  </si>
  <si>
    <t>perukowiec podolski LEMON LADY Mincolem04 PBR</t>
  </si>
  <si>
    <t>perukowiec podolski 'Lilla' PBR</t>
  </si>
  <si>
    <t>Cotinus coggygria Lilla PBR /                  Скумпия кожевенная Лилла PBR</t>
  </si>
  <si>
    <t>perukowiec podolski 'Royal Purple'</t>
  </si>
  <si>
    <t xml:space="preserve">Cotinus coggygria Royal Purple /               Скумпия кожевенная Роял Пурпле </t>
  </si>
  <si>
    <t xml:space="preserve">Cotinus coggygria Royal Purple /            Скумпия кожевенная Роял Пурпле </t>
  </si>
  <si>
    <t xml:space="preserve">perukowiec podolski Rubrifolius Group ('Foliis Purpureis')  </t>
  </si>
  <si>
    <t>Cotinus coggygria Foliis Purpureis /                Скумпия кожевенная Фолиис Пурпуреис</t>
  </si>
  <si>
    <t>Cotinus coggygria Foliis Purpureis /                     Скумпия кожевенная Фолиис Пурпуреис</t>
  </si>
  <si>
    <t>Cotinus coggygria Foliis Purpureis /                   Скумпия кожевенная Фолиис Пурпуреис</t>
  </si>
  <si>
    <t>Cotinus coggygria Foliis Purpureis /                 Скумпия кожевенная Фолиис Пурпуреис</t>
  </si>
  <si>
    <t>perukowiec 'Grace'</t>
  </si>
  <si>
    <t>Cotinus Grace /                                            Скумпия Грейс</t>
  </si>
  <si>
    <t>irga Dammera 'Major'</t>
  </si>
  <si>
    <t>Cotoneaster dammeri Major /                 Кизильник Даммера Майор</t>
  </si>
  <si>
    <t>irgza pozioma</t>
  </si>
  <si>
    <t>Cotoneaster horizontalis /                    Кизильник горизонтальный</t>
  </si>
  <si>
    <t>irga szwedzka 'Coral Beauty'</t>
  </si>
  <si>
    <t>Buddleja davidii BERRIES &amp; CREAM 'Pmoore14' PBR</t>
  </si>
  <si>
    <t>Buddleja davidii 'Black Knight'</t>
  </si>
  <si>
    <t>Buddleja davidii BUTTERFLY CANDY LILA SWEETHEART 'BotEx 002'</t>
  </si>
  <si>
    <t>Buddleja davidii BUTTERFLY CANDY LITTLE PURPLE 'BotEx 001' PBR</t>
  </si>
  <si>
    <t>C-4 PW</t>
  </si>
  <si>
    <t>Buddleja davidii BUTTERFLY CANDY Little Ruby PBR</t>
  </si>
  <si>
    <t>P-14/C-2*</t>
  </si>
  <si>
    <t>15*</t>
  </si>
  <si>
    <t>Buddleja davidii BUTTERFLY CANDY LITTLE WHITE 'Botex 003'</t>
  </si>
  <si>
    <t>Buddleja davidii 'Empire Blue'</t>
  </si>
  <si>
    <t xml:space="preserve">Buddleja davidii 'Pink Delight' </t>
  </si>
  <si>
    <t>Buddleja davidii 'Royal Red'</t>
  </si>
  <si>
    <t>Buddleja davidii TINY BUDDY HOT PINK PBR 'Condappin' PBR</t>
  </si>
  <si>
    <t>Buddleja davidii 'White Profusion'</t>
  </si>
  <si>
    <t>Buddleja 'Miss Ruby' PBR</t>
  </si>
  <si>
    <t>14P</t>
  </si>
  <si>
    <t xml:space="preserve">Carpinus betulus                        </t>
  </si>
  <si>
    <t>P-16/C-3</t>
  </si>
  <si>
    <t>14L</t>
  </si>
  <si>
    <t>C-3/C-4</t>
  </si>
  <si>
    <t>28P</t>
  </si>
  <si>
    <t>Catalpa bignonioides 'Aurea'</t>
  </si>
  <si>
    <t>PA 160-180 /6-8/</t>
  </si>
  <si>
    <t>Catalpa bignonioides 'Nana'</t>
  </si>
  <si>
    <t>PA 200-220 /8-10/</t>
  </si>
  <si>
    <t>C-31,5</t>
  </si>
  <si>
    <t>PA 200-230 /12-14/</t>
  </si>
  <si>
    <t>Catalpa x erubescens 'Purpurea'</t>
  </si>
  <si>
    <t>C-12/C-20</t>
  </si>
  <si>
    <t>Berberis thunbergii Green Carpet /                  Барбарис Тунберга Греен Карпет</t>
  </si>
  <si>
    <t>berberys Thunberga 'Kobold'</t>
  </si>
  <si>
    <t>BBerberis thunbergii Kobold /                  Барбарис Тунберга Кобольд</t>
  </si>
  <si>
    <t>berberys Thunberga 'Lutin Rouge' PBR</t>
  </si>
  <si>
    <t>Berberis thunbergii Lutin Rouge PBR /            Барбарис Тунберга Лутин Роуге PBR</t>
  </si>
  <si>
    <t>berberys Thunberga 'Maria' PBR</t>
  </si>
  <si>
    <t>Berberis thunbergii Maria PBR  /            Барбарис Тунберга Мария PBR</t>
  </si>
  <si>
    <t>berberys Thunberga 'Orange Ice' PBR</t>
  </si>
  <si>
    <t>Pinus mugo Benjamin /                                        Сосна горная Бенйамин</t>
  </si>
  <si>
    <t>Pinus mugo Benjamin /                                Сосна горная Бенйамин</t>
  </si>
  <si>
    <t>sosna kosodrzewina 'Carsten'</t>
  </si>
  <si>
    <t>Pinus mugo Carsten /                                                                    Сосна горная Карстенс</t>
  </si>
  <si>
    <t xml:space="preserve">Pinus mugo Carsten /                                       Сосна горная Царстен </t>
  </si>
  <si>
    <t xml:space="preserve">Pinus mugo Carsten /                                     Сосна горная Царстен </t>
  </si>
  <si>
    <t>sosna kosodrzewina 'Columnaris'</t>
  </si>
  <si>
    <t>Pinus mugo Columnaris /                                    Сосна горная Цолумнарис</t>
  </si>
  <si>
    <t>sosna kosodrzewina 'Golden Glow'</t>
  </si>
  <si>
    <t>Pinus mugo Golden Glow /                                 Сосна горная Голден Глоу</t>
  </si>
  <si>
    <t>sosna kosodrzewina 'Heinis Triumph'</t>
  </si>
  <si>
    <t>Betula pendula Purpurea /                                 Береза бродавчатая Пурпуреа</t>
  </si>
  <si>
    <t>brzoza brodawkowata 'Youngii'</t>
  </si>
  <si>
    <t>Betula pendula Youngii /                                    Береза бородавчая Юнгии</t>
  </si>
  <si>
    <t>Betula pendula Youngii /                               Береза бородавчая Юнгии</t>
  </si>
  <si>
    <t>brzoza ROYAL FROST 'Penci-2'</t>
  </si>
  <si>
    <t>Betula pendula Royal Frost /                      Береза бродавчатая Рояль Фрост</t>
  </si>
  <si>
    <t>brzoza pożyteczna 'Doorenbos'</t>
  </si>
  <si>
    <t>Betula utilis Doorenbos /                                 Берёза полезная Дооренбос</t>
  </si>
  <si>
    <t>brzoza użyteczna 'Long Trunk'</t>
  </si>
  <si>
    <t>Betula utilis Long Trunk /                                 Берёза полезная Лонг Транк</t>
  </si>
  <si>
    <t>budleja Davida BERRIES &amp; CREAM 'Pmoore14'</t>
  </si>
  <si>
    <t>Buddleja davidii BERRIES &amp; CREAM /             Буддлея Давида Беррис энд Крим</t>
  </si>
  <si>
    <t>budleja Davida 'Black Knight'</t>
  </si>
  <si>
    <t>Buddleja davidii Black Knight /                          Буддлея Давида Блэк Найт</t>
  </si>
  <si>
    <t>Ilex aquifolium 'Alaska'</t>
  </si>
  <si>
    <t>Ilex x meserveae 'Blue Angel'</t>
  </si>
  <si>
    <t>Ilex x meserveae 'Blue Princess'</t>
  </si>
  <si>
    <t>Salix integra 'Hakuro-nishiki'</t>
  </si>
  <si>
    <t>50-70</t>
  </si>
  <si>
    <t>Spiraea densiflora</t>
  </si>
  <si>
    <t>Spiraea japonica 'Crispa'</t>
  </si>
  <si>
    <t>Spiraea japonica 'Dart's Red'</t>
  </si>
  <si>
    <t>Spiraea japonica 'Firelight'</t>
  </si>
  <si>
    <t>Spiraea japonica 'Genpei'</t>
  </si>
  <si>
    <t>Spiraea japonica 'Goldmound'</t>
  </si>
  <si>
    <t>Spiraea japonica 'Little Princess'</t>
  </si>
  <si>
    <t>Spiraea nipponica 'Snowmound'</t>
  </si>
  <si>
    <t>Spiraea x vanhouttei</t>
  </si>
  <si>
    <t>sosna kosodrzewina 'Sherwood Compact'</t>
  </si>
  <si>
    <t>Pinus mugo Sherwiid Compact /                         Сосна горная Схервоод Цомпаст</t>
  </si>
  <si>
    <t>Pinus mugo subsp. Mugo /                         Сосна горная Муго</t>
  </si>
  <si>
    <t>Berberis thunbergii 'Harlequin'</t>
  </si>
  <si>
    <t>Hydrangea paniculata LIVING COLOURFUL COCKTAIL 'LC NO15' PBR</t>
  </si>
  <si>
    <t>Hydrangea paniculata LIVING INFINITY 'LC NO9' PBR</t>
  </si>
  <si>
    <t>Hydrangea paniculata LIVING PINKY PROMISE 'LC NO12' PBR</t>
  </si>
  <si>
    <t>Hydrangea paniculata LIVING STRAWBERRY BLOSSOM 'LC NO3' PBR</t>
  </si>
  <si>
    <t>Hydrangea paniculata LIVING SUGAR RUSH 'LC NO11' PBR</t>
  </si>
  <si>
    <r>
      <t>28L,</t>
    </r>
    <r>
      <rPr>
        <b/>
        <sz val="7"/>
        <color indexed="12"/>
        <rFont val="Arial"/>
        <family val="2"/>
        <charset val="238"/>
      </rPr>
      <t>np.</t>
    </r>
  </si>
  <si>
    <r>
      <t>15L,</t>
    </r>
    <r>
      <rPr>
        <b/>
        <sz val="7"/>
        <color indexed="12"/>
        <rFont val="Arial"/>
        <family val="2"/>
        <charset val="238"/>
      </rPr>
      <t>np.</t>
    </r>
  </si>
  <si>
    <t>Ilex aquifolium 'Handsworth New Silver'</t>
  </si>
  <si>
    <t>Lavandula angustifolia 'Alba'</t>
  </si>
  <si>
    <t>Lavandula angustifolia 'Hidcote'</t>
  </si>
  <si>
    <t>Lavandula angustifolia 'Rosea'</t>
  </si>
  <si>
    <t>Lavandula x intermedia 'Grosso'</t>
  </si>
  <si>
    <t>Liriope muscari 'Monroe White'</t>
  </si>
  <si>
    <t>Luzula nivea 'Lucius'</t>
  </si>
  <si>
    <t>Magnolia grandiflora</t>
  </si>
  <si>
    <t>Mahonia eurybracteata SWEET WINTER PBR</t>
  </si>
  <si>
    <t>Miscanthus sinensis 'Elegance'</t>
  </si>
  <si>
    <t>Miscanthus sinensis 'Gosia'</t>
  </si>
  <si>
    <t>Miscanthus sinensis 'Huron Sunrise'</t>
  </si>
  <si>
    <t>Miscanthus sinensis 'Milos'</t>
  </si>
  <si>
    <t>Miscanthus sinensis 'Pagels'</t>
  </si>
  <si>
    <t>Miscanthus sinensis 'Piccolo Rubino' PBR</t>
  </si>
  <si>
    <t>Miscanthus sinensis 'Variegatus'</t>
  </si>
  <si>
    <t>Parrotia persica Persian Spire 'JLPN01' PBR</t>
  </si>
  <si>
    <t>Parrotia persica 'Vanessa'</t>
  </si>
  <si>
    <t>Perovskia atriplicifolia 'Prime Time' PBR</t>
  </si>
  <si>
    <t>Pyracantha coccinea 'Red Star' PBR</t>
  </si>
  <si>
    <t>Sambucus nigra GOLDEN TOWER 'Jdeboer001' PBR</t>
  </si>
  <si>
    <t>Spiraea betulifolia 'Tor'</t>
  </si>
  <si>
    <t>Spiraea japonica 'Golden Princess'</t>
  </si>
  <si>
    <t>Syringa BLOOMERANG DARK PURPLE 'SMSJBP7' PBR</t>
  </si>
  <si>
    <t>Syringa microphylla 'Superba'</t>
  </si>
  <si>
    <t>Syringa patula 'Miss Kim'</t>
  </si>
  <si>
    <t>C-10/C-12*</t>
  </si>
  <si>
    <t>Tamarix ramosissima 'Rubra'</t>
  </si>
  <si>
    <t>Taxus x media 'Fairview'</t>
  </si>
  <si>
    <t>Tsuga canadensis 'Jeddeloh'</t>
  </si>
  <si>
    <t>Viburnum plicatum KILIMANDJARO 'JWW1' PBR</t>
  </si>
  <si>
    <t>Weigela ALL SUMMER® PEATCH Slingpink PBR</t>
  </si>
  <si>
    <r>
      <t>np</t>
    </r>
    <r>
      <rPr>
        <b/>
        <sz val="7"/>
        <rFont val="Arial"/>
        <family val="2"/>
        <charset val="238"/>
      </rPr>
      <t>.,Tt6</t>
    </r>
  </si>
  <si>
    <t>Chaenomeles x superba 'Crimson and Gold'</t>
  </si>
  <si>
    <t>Chaenomeles x superba 'Jet Trail'</t>
  </si>
  <si>
    <t>Chaenomeles x superba 'Nicoline'</t>
  </si>
  <si>
    <t>T11L</t>
  </si>
  <si>
    <t xml:space="preserve">Cornus alba 'Sibirica Variegata' </t>
  </si>
  <si>
    <t>11L</t>
  </si>
  <si>
    <t>Cornus sericea 'Flaviramea'</t>
  </si>
  <si>
    <t>120-150</t>
  </si>
  <si>
    <t>PA 120</t>
  </si>
  <si>
    <t>Laburnum x watereri 'Vossii'</t>
  </si>
  <si>
    <t xml:space="preserve">Carpinus betulus 'Fastigiata'                    </t>
  </si>
  <si>
    <t>230-250 /10-12/</t>
  </si>
  <si>
    <t>Cercis canadensis 'Royal White'</t>
  </si>
  <si>
    <t>Cercis canadensis 'Harts of Gold' PBR</t>
  </si>
  <si>
    <t>ostrokrzew kolczasty 'Rubricaulis Aurea'</t>
  </si>
  <si>
    <t>Ilex aquifolium Rubricaulis Aurea /                    Падуб остролистный Рубрикаулис Ауреа</t>
  </si>
  <si>
    <t>Ilex x meserveae Blue Angel /                              Падуб Мезерва Блуе Ангель</t>
  </si>
  <si>
    <t>ostrokrzew Meservy 'Blue Boy'</t>
  </si>
  <si>
    <t>budleja Davida BUTTERFLY CANDY Little Ruby PBR</t>
  </si>
  <si>
    <t>Buddleja davidii BUTTERFLY CANDY Little Ruby / Буддлея Давида Баттерфляй Канди Литтл Руби</t>
  </si>
  <si>
    <t>budleja Davida BUTTERFLY CANDY LITTLE WHITE 'Botex 003'</t>
  </si>
  <si>
    <t>Buddleja davidii BUTTERFLY CANDY LITTLE WHITE / Буддлея Давида Баттерфляй Канди Литтл Уайт</t>
  </si>
  <si>
    <t>budleja Davida 'Empire Blue'</t>
  </si>
  <si>
    <t>Buddleja davidii Empire Blue/                          Будлея Давида Эмпире Блуе</t>
  </si>
  <si>
    <t>budleja Davida 'Pink Delight'</t>
  </si>
  <si>
    <t>Buddleja davidii Pink Delight /                          Будлея Давида 'Пинк Делайт</t>
  </si>
  <si>
    <t>budleja Davida 'Royal Red'</t>
  </si>
  <si>
    <t>Buddleja davidii Royal Red /                           Будлея Давида Рояль Ред</t>
  </si>
  <si>
    <t>budleja Davida TINY BUDDY HOT PINK PBR 'Condappin' PBR</t>
  </si>
  <si>
    <t>Buddleja davidii TINY BUDDY HOT PINK /             Будлея Давида ТИНИ БАДДИ ХОТ ПИНК</t>
  </si>
  <si>
    <t>budleja Davida 'White Profusion'</t>
  </si>
  <si>
    <t>Buddleja davidii White Profusion /                           Будлея Давида Уайт Профьюжн</t>
  </si>
  <si>
    <t>Budleja 'Miss Ruby' PBR</t>
  </si>
  <si>
    <t>Buddleja 'Miss Ruby' PBR /                           Будлея Давида Мисс Рубы PBR</t>
  </si>
  <si>
    <t>grab pospolity</t>
  </si>
  <si>
    <t xml:space="preserve">Carpinus betulus /                                         Граб обныковенный                        </t>
  </si>
  <si>
    <t>surmia bignoniowa 'Aurea'</t>
  </si>
  <si>
    <t>Catalpa bignonioides Aurea /                    Катальпа бигноневидная Ауреа</t>
  </si>
  <si>
    <t>Berberis x ottawensis Auricoma /            Барбарис оттавский Аурикома</t>
  </si>
  <si>
    <t>berberys ottawski 'Superba'</t>
  </si>
  <si>
    <t>Berberis x ottawensis Superba /               Барбарис оттавский Суперба</t>
  </si>
  <si>
    <t>berberys Thunberga 'Admiration' PBR</t>
  </si>
  <si>
    <t>Berberis thunbergii Admiration PBR /                 Барбарис Тунберга Адмиратион PBR</t>
  </si>
  <si>
    <t>Berberis thunbergii Admiration PBR /           Барбарис Тунберга Адмиратион PBR</t>
  </si>
  <si>
    <t>berberys Thunberga 'Atropurpurea Nana'</t>
  </si>
  <si>
    <t>Berberis thunbergii Atropurpurea Nana /             Барбарис Тунберга Атропурпуреа Нана</t>
  </si>
  <si>
    <t xml:space="preserve">* 20-30 cm - wymiar rośliny na wiosnę po cięciu produkcyjnym </t>
  </si>
  <si>
    <t>40-45*</t>
  </si>
  <si>
    <t>Hydrangea paniculata LITTLE SPOOKY 'GRHP08' PBR</t>
  </si>
  <si>
    <t>Hydrangea paniculata LIVING PINK &amp; ROSE 'LC NO14' PBR</t>
  </si>
  <si>
    <t xml:space="preserve">FA 60-70 </t>
  </si>
  <si>
    <t>Hydrangea paniculata PASTELGREEN® 'Renxolor'</t>
  </si>
  <si>
    <t>40-50*</t>
  </si>
  <si>
    <t>Hydrangea paniculata PINKY WINKY /                Гортензия метельчатая Пинки Винки</t>
  </si>
  <si>
    <t>hortensja bukietowa 'Polar Bear' PBR</t>
  </si>
  <si>
    <t>cis pośredni 'Hicksii'</t>
  </si>
  <si>
    <t>Taxus x media 'Hicksii /                                 Тисс средний Ницксии</t>
  </si>
  <si>
    <t>żywotnik zachodni 'Brabant'</t>
  </si>
  <si>
    <t xml:space="preserve">Thuja occidentalis Brabant /                            Туя западная Брабант                  </t>
  </si>
  <si>
    <t>żywotnik zachodni 'Danica'</t>
  </si>
  <si>
    <t>Thuja occidentalis Danica /                                   Туя западная Даника</t>
  </si>
  <si>
    <t>Taxus baccata Elegantissima /                           Тисс ягодный Елегантиссима</t>
  </si>
  <si>
    <t>cis pospolity 'Fastigiata'</t>
  </si>
  <si>
    <t>Taxus baccata Fastigiata /                                 Тисс ягодный Фастигята</t>
  </si>
  <si>
    <t>* 15-20 cm - wymiar rośliny na wiosnę po cięciu produkcyjnym</t>
  </si>
  <si>
    <t>* 20-25 cm - wymiar rośliny na wiosnę po cięciu produkcyjnym</t>
  </si>
  <si>
    <t>15L</t>
  </si>
  <si>
    <t>Hydrangea paniculata 'Phantom'</t>
  </si>
  <si>
    <t>70-80*</t>
  </si>
  <si>
    <t>C-40</t>
  </si>
  <si>
    <t>45-55*</t>
  </si>
  <si>
    <t xml:space="preserve">* 70-80 cm - wymiar rośliny na wiosnę po cięciu produkcyjnym </t>
  </si>
  <si>
    <t>Hydrangea paniculata Silver Dolar /                     Гортензия метельчатая Сильвер Доллар</t>
  </si>
  <si>
    <t>hortensja bukietowa SUNDAE FRAISE ‘Rensun’ PBR</t>
  </si>
  <si>
    <t>Hydrangea paniculata SUNDAE FRAISE /          Гортензия метельчатая Сандей Фрайз</t>
  </si>
  <si>
    <t>hortensja bukietowa 'Unique'</t>
  </si>
  <si>
    <t>Hydrangea paniculata Unique /            Гортензия метельчатая Юник</t>
  </si>
  <si>
    <t>Picea abies Cupressina /                                   Ель обыкновенная Купрессина</t>
  </si>
  <si>
    <t>Picea abies Pumila /                                           Ель обыкновенная Пумила</t>
  </si>
  <si>
    <t>Picea glauca Conica /                                        Ель канадская Коника</t>
  </si>
  <si>
    <t>Picea orientalis Aurea /                                     Ель восточная Ауреа</t>
  </si>
  <si>
    <t>Picea pungens Białobok /                                    Ель колючая Биалобок</t>
  </si>
  <si>
    <t>Picea pungens Glauca Globosa /                       Ель колючая Глаука Глобоза</t>
  </si>
  <si>
    <t>Picea pungens Lucky Strike /                              Ель колючая Лаки Страйк</t>
  </si>
  <si>
    <t xml:space="preserve">Pinus densiflora 'Low Glow' /                           Сосна густоцветковая 'Лоу Глоу' </t>
  </si>
  <si>
    <t>Hydrangea paniculata CONFETTI /         Гортензия метельчатая Конфетти</t>
  </si>
  <si>
    <t>hortensja bukietowa  'Diamant Rouge' PBR</t>
  </si>
  <si>
    <t>lilak 'Red Pixie'</t>
  </si>
  <si>
    <t>Hibiscus syriacus PINK CHIFFON® 'Jwnwood4'</t>
  </si>
  <si>
    <t>Syringa vulgaris Aucubaefolia /                         Сирень обыкновенная «Аукубафолия</t>
  </si>
  <si>
    <t>lilak pospolity BANNER OF LENIN 'Znamya Lenina'</t>
  </si>
  <si>
    <t>Syringa vulgaris Знамя Ленина /                         Сирень обыкновенная Знамя Ленина</t>
  </si>
  <si>
    <t xml:space="preserve">lilak pospolity BEAUTY OF MOSCOW 'Krasavitsa Moskvy'   </t>
  </si>
  <si>
    <t>Juniperus squamata Holger /                             Можжевельник чешуйчатый Холгер</t>
  </si>
  <si>
    <t>jałowiec wirginijski 'Hetz'</t>
  </si>
  <si>
    <t>Juniperus virginiana Hetz /                                Можжевельник виргиниский Хетз</t>
  </si>
  <si>
    <t>świerk pospolity 'Nidiformis'</t>
  </si>
  <si>
    <t>* 40-50 cm - wymiar rośliny na wiosnę po cięciu produkcyjnym</t>
  </si>
  <si>
    <t>Hydrangea paniculata 'Bobo'®</t>
  </si>
  <si>
    <t>25-30*</t>
  </si>
  <si>
    <t>* 25-30 cm - wymiar rośliny na wiosnę po cięciu produkcyjnym</t>
  </si>
  <si>
    <t>19L</t>
  </si>
  <si>
    <t>Hydrangea paniculata CANDLELIGHT 'Hpopr013' PBR</t>
  </si>
  <si>
    <t xml:space="preserve">* 30-40 cm - wymiar rośliny na wiosnę po cięciu produkcyjnym </t>
  </si>
  <si>
    <t>50-60*</t>
  </si>
  <si>
    <t>28L</t>
  </si>
  <si>
    <t>C-40*</t>
  </si>
  <si>
    <t>Hydrangea paniculata CONFETTI 'Vlasveld 02' PBR</t>
  </si>
  <si>
    <t>Hydrangea paniculata 'Diamant Rouge' PBR</t>
  </si>
  <si>
    <t>60-70*</t>
  </si>
  <si>
    <t>Hydrangea paniculata FRAISE MELBA Renba PBR</t>
  </si>
  <si>
    <t>Hydrangea paniculata 'Limelight' PBR</t>
  </si>
  <si>
    <t xml:space="preserve">Hydrangea paniculata LITTLE LIME®  'Jane' PBR </t>
  </si>
  <si>
    <t>20-25*</t>
  </si>
  <si>
    <t xml:space="preserve">Hydrangea paniculata LIVING PINK &amp; ROSE /    Гортензия метельчатая 'Ливинг Пинк энд Роуз' </t>
  </si>
  <si>
    <t>hortensja bukietowa PASTELGREEN® 'Renxolor'</t>
  </si>
  <si>
    <t>klon pospolity 'Crimson King Globe'</t>
  </si>
  <si>
    <t>klon pospolity 'Crimson Sentry'</t>
  </si>
  <si>
    <t>klon pospolity 'Paldiski'</t>
  </si>
  <si>
    <t>głóg pośredni 'Paul's Scarlet'</t>
  </si>
  <si>
    <t>Wiąz górski 'Camperdownii'</t>
  </si>
  <si>
    <t>robinia Małgorzaty 'Casque Rouge'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</si>
</sst>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zł&quot;;[Red]\-#,##0.00\ &quot;zł&quot;"/>
    <numFmt numFmtId="164" formatCode="_-* #,##0.00&quot; zł&quot;_-;\-* #,##0.00&quot; zł&quot;_-;_-* \-??&quot; zł&quot;_-;_-@_-"/>
    <numFmt numFmtId="165" formatCode="_-* #,##0\ [$€-1]_-;\-* #,##0\ [$€-1]_-;_-* \-??\ [$€-1]_-;_-@_-"/>
    <numFmt numFmtId="166" formatCode="#,##0.00\ [$lei-418]"/>
    <numFmt numFmtId="167" formatCode="yy\-mm"/>
    <numFmt numFmtId="168" formatCode="dd\ mmm"/>
    <numFmt numFmtId="169" formatCode="#,##0&quot; zł&quot;;[Red]\-#,##0&quot; zł&quot;"/>
    <numFmt numFmtId="170" formatCode="#,##0\ [$lei-418]"/>
  </numFmts>
  <fonts count="50" x14ac:knownFonts="1">
    <font>
      <sz val="10"/>
      <name val="Arial"/>
      <charset val="177"/>
    </font>
    <font>
      <sz val="10"/>
      <name val="Arial"/>
      <charset val="238"/>
    </font>
    <font>
      <b/>
      <sz val="7"/>
      <name val="Arial"/>
      <family val="2"/>
      <charset val="238"/>
    </font>
    <font>
      <sz val="8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20"/>
      <name val="Arial"/>
      <charset val="238"/>
    </font>
    <font>
      <sz val="7"/>
      <name val="Arial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7"/>
      <name val="Times New Roman"/>
      <family val="1"/>
      <charset val="238"/>
    </font>
    <font>
      <b/>
      <sz val="7"/>
      <color indexed="20"/>
      <name val="Arial"/>
      <charset val="238"/>
    </font>
    <font>
      <sz val="6.5"/>
      <name val="Arial"/>
      <family val="2"/>
      <charset val="238"/>
    </font>
    <font>
      <sz val="7"/>
      <name val="Arial"/>
      <family val="2"/>
      <charset val="238"/>
    </font>
    <font>
      <sz val="7"/>
      <color indexed="20"/>
      <name val="Arial"/>
      <charset val="238"/>
    </font>
    <font>
      <sz val="8"/>
      <color indexed="22"/>
      <name val="Arial"/>
      <family val="2"/>
      <charset val="238"/>
    </font>
    <font>
      <sz val="8"/>
      <color indexed="20"/>
      <name val="Arial"/>
      <charset val="238"/>
    </font>
    <font>
      <b/>
      <u/>
      <sz val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7"/>
      <color indexed="23"/>
      <name val="Arial"/>
      <family val="2"/>
      <charset val="238"/>
    </font>
    <font>
      <sz val="8"/>
      <color indexed="23"/>
      <name val="Arial"/>
      <family val="2"/>
      <charset val="238"/>
    </font>
    <font>
      <sz val="10"/>
      <color indexed="23"/>
      <name val="Arial"/>
      <family val="2"/>
      <charset val="238"/>
    </font>
    <font>
      <sz val="7"/>
      <color indexed="23"/>
      <name val="Arial"/>
      <family val="2"/>
      <charset val="238"/>
    </font>
    <font>
      <sz val="7"/>
      <color indexed="12"/>
      <name val="Arial"/>
      <family val="2"/>
      <charset val="238"/>
    </font>
    <font>
      <u/>
      <sz val="8"/>
      <name val="Arial"/>
      <family val="2"/>
      <charset val="238"/>
    </font>
    <font>
      <b/>
      <u/>
      <sz val="7"/>
      <name val="Arial"/>
      <family val="2"/>
      <charset val="238"/>
    </font>
    <font>
      <sz val="8"/>
      <color indexed="55"/>
      <name val="Arial"/>
      <family val="2"/>
      <charset val="238"/>
    </font>
    <font>
      <sz val="8"/>
      <color indexed="17"/>
      <name val="Arial"/>
      <family val="2"/>
      <charset val="238"/>
    </font>
    <font>
      <sz val="8"/>
      <color indexed="63"/>
      <name val="Arial"/>
      <family val="2"/>
      <charset val="238"/>
    </font>
    <font>
      <b/>
      <sz val="7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charset val="177"/>
    </font>
    <font>
      <b/>
      <u/>
      <sz val="7"/>
      <color indexed="23"/>
      <name val="Arial"/>
      <family val="2"/>
      <charset val="238"/>
    </font>
    <font>
      <sz val="10"/>
      <name val="Arial"/>
      <family val="2"/>
      <charset val="238"/>
    </font>
    <font>
      <u val="singleAccounting"/>
      <sz val="8"/>
      <name val="Arial"/>
      <family val="2"/>
      <charset val="238"/>
    </font>
    <font>
      <sz val="10"/>
      <name val="Arial"/>
      <charset val="177"/>
    </font>
    <font>
      <b/>
      <sz val="8"/>
      <color indexed="23"/>
      <name val="Arial"/>
      <family val="2"/>
      <charset val="238"/>
    </font>
    <font>
      <u/>
      <sz val="8"/>
      <color indexed="23"/>
      <name val="Arial"/>
      <family val="2"/>
      <charset val="238"/>
    </font>
    <font>
      <u val="singleAccounting"/>
      <sz val="8"/>
      <color indexed="23"/>
      <name val="Arial"/>
      <family val="2"/>
      <charset val="238"/>
    </font>
    <font>
      <b/>
      <sz val="7"/>
      <color indexed="63"/>
      <name val="Arial"/>
      <family val="2"/>
      <charset val="238"/>
    </font>
    <font>
      <sz val="10"/>
      <color indexed="63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sz val="7"/>
      <color indexed="14"/>
      <name val="Arial"/>
      <family val="2"/>
      <charset val="238"/>
    </font>
    <font>
      <u/>
      <sz val="8"/>
      <color indexed="12"/>
      <name val="Arial"/>
      <family val="2"/>
      <charset val="238"/>
    </font>
    <font>
      <sz val="10"/>
      <color indexed="17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6" fillId="0" borderId="0" applyFill="0" applyBorder="0" applyAlignment="0" applyProtection="0"/>
  </cellStyleXfs>
  <cellXfs count="282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top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 vertical="center" wrapText="1"/>
    </xf>
    <xf numFmtId="14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10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 wrapText="1"/>
    </xf>
    <xf numFmtId="0" fontId="3" fillId="0" borderId="5" xfId="1" applyNumberFormat="1" applyFont="1" applyFill="1" applyBorder="1" applyAlignment="1" applyProtection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164" fontId="3" fillId="0" borderId="1" xfId="1" applyFont="1" applyFill="1" applyBorder="1" applyAlignment="1" applyProtection="1">
      <alignment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2" fontId="15" fillId="0" borderId="1" xfId="0" applyNumberFormat="1" applyFont="1" applyBorder="1" applyAlignment="1">
      <alignment vertical="top" wrapText="1"/>
    </xf>
    <xf numFmtId="166" fontId="16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vertical="top" wrapText="1"/>
    </xf>
    <xf numFmtId="167" fontId="3" fillId="0" borderId="1" xfId="0" applyNumberFormat="1" applyFont="1" applyBorder="1" applyAlignment="1">
      <alignment horizontal="left" vertical="center"/>
    </xf>
    <xf numFmtId="2" fontId="18" fillId="0" borderId="1" xfId="0" applyNumberFormat="1" applyFont="1" applyBorder="1" applyAlignment="1">
      <alignment vertical="top" wrapText="1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164" fontId="20" fillId="0" borderId="1" xfId="1" applyFont="1" applyFill="1" applyBorder="1" applyAlignment="1" applyProtection="1">
      <alignment vertical="center" wrapText="1"/>
    </xf>
    <xf numFmtId="2" fontId="20" fillId="0" borderId="1" xfId="0" applyNumberFormat="1" applyFont="1" applyBorder="1" applyAlignment="1">
      <alignment vertical="top" wrapText="1"/>
    </xf>
    <xf numFmtId="0" fontId="21" fillId="0" borderId="0" xfId="0" applyFont="1"/>
    <xf numFmtId="166" fontId="20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left" vertical="center" wrapText="1"/>
    </xf>
    <xf numFmtId="9" fontId="2" fillId="0" borderId="7" xfId="0" applyNumberFormat="1" applyFont="1" applyBorder="1" applyAlignment="1">
      <alignment horizontal="left" vertical="center" wrapText="1"/>
    </xf>
    <xf numFmtId="0" fontId="3" fillId="0" borderId="8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top" wrapText="1"/>
    </xf>
    <xf numFmtId="164" fontId="4" fillId="0" borderId="1" xfId="1" applyFont="1" applyFill="1" applyBorder="1" applyAlignment="1" applyProtection="1">
      <alignment vertical="center" wrapText="1"/>
    </xf>
    <xf numFmtId="49" fontId="2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8" fontId="3" fillId="0" borderId="1" xfId="0" applyNumberFormat="1" applyFont="1" applyBorder="1" applyAlignment="1">
      <alignment horizontal="left" vertical="center"/>
    </xf>
    <xf numFmtId="164" fontId="24" fillId="0" borderId="1" xfId="1" applyFont="1" applyFill="1" applyBorder="1" applyAlignment="1" applyProtection="1">
      <alignment vertical="center" wrapText="1"/>
    </xf>
    <xf numFmtId="0" fontId="25" fillId="0" borderId="1" xfId="0" applyFont="1" applyBorder="1" applyAlignment="1">
      <alignment vertical="center"/>
    </xf>
    <xf numFmtId="0" fontId="21" fillId="0" borderId="0" xfId="0" applyFont="1" applyAlignment="1">
      <alignment vertical="top" wrapText="1"/>
    </xf>
    <xf numFmtId="0" fontId="25" fillId="0" borderId="0" xfId="0" applyFont="1" applyAlignment="1">
      <alignment vertical="center"/>
    </xf>
    <xf numFmtId="0" fontId="1" fillId="0" borderId="1" xfId="0" applyFont="1" applyBorder="1" applyAlignment="1">
      <alignment vertical="top" wrapText="1"/>
    </xf>
    <xf numFmtId="2" fontId="4" fillId="0" borderId="1" xfId="0" applyNumberFormat="1" applyFont="1" applyBorder="1" applyAlignment="1">
      <alignment vertical="top" wrapText="1"/>
    </xf>
    <xf numFmtId="2" fontId="26" fillId="0" borderId="1" xfId="0" applyNumberFormat="1" applyFont="1" applyBorder="1" applyAlignment="1">
      <alignment vertical="top" wrapText="1"/>
    </xf>
    <xf numFmtId="164" fontId="17" fillId="0" borderId="1" xfId="1" applyFont="1" applyFill="1" applyBorder="1" applyAlignment="1" applyProtection="1">
      <alignment vertical="center" wrapText="1"/>
    </xf>
    <xf numFmtId="49" fontId="20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left" vertical="center"/>
    </xf>
    <xf numFmtId="164" fontId="3" fillId="0" borderId="2" xfId="1" applyFont="1" applyFill="1" applyBorder="1" applyAlignment="1" applyProtection="1">
      <alignment vertical="center" wrapText="1"/>
    </xf>
    <xf numFmtId="0" fontId="3" fillId="0" borderId="5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2" fontId="27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 shrinkToFit="1"/>
    </xf>
    <xf numFmtId="49" fontId="27" fillId="0" borderId="1" xfId="0" applyNumberFormat="1" applyFont="1" applyBorder="1" applyAlignment="1">
      <alignment vertical="top" wrapText="1"/>
    </xf>
    <xf numFmtId="2" fontId="3" fillId="0" borderId="1" xfId="1" applyNumberFormat="1" applyFont="1" applyFill="1" applyBorder="1" applyAlignment="1" applyProtection="1">
      <alignment vertical="center" wrapText="1"/>
    </xf>
    <xf numFmtId="0" fontId="28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left" vertical="center" wrapText="1"/>
    </xf>
    <xf numFmtId="169" fontId="2" fillId="0" borderId="1" xfId="0" applyNumberFormat="1" applyFont="1" applyBorder="1" applyAlignment="1">
      <alignment horizontal="left" vertical="center" wrapText="1"/>
    </xf>
    <xf numFmtId="9" fontId="29" fillId="0" borderId="1" xfId="0" applyNumberFormat="1" applyFont="1" applyBorder="1" applyAlignment="1">
      <alignment horizontal="left" vertical="center" wrapText="1"/>
    </xf>
    <xf numFmtId="0" fontId="30" fillId="0" borderId="0" xfId="0" applyFont="1" applyAlignment="1">
      <alignment vertical="top" wrapText="1"/>
    </xf>
    <xf numFmtId="0" fontId="3" fillId="4" borderId="1" xfId="0" applyFont="1" applyFill="1" applyBorder="1" applyAlignment="1">
      <alignment vertical="center" wrapText="1"/>
    </xf>
    <xf numFmtId="0" fontId="13" fillId="0" borderId="6" xfId="0" applyFont="1" applyBorder="1" applyAlignment="1">
      <alignment vertical="top" wrapText="1"/>
    </xf>
    <xf numFmtId="170" fontId="16" fillId="0" borderId="0" xfId="0" applyNumberFormat="1" applyFont="1"/>
    <xf numFmtId="2" fontId="6" fillId="0" borderId="0" xfId="0" applyNumberFormat="1" applyFont="1"/>
    <xf numFmtId="2" fontId="7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right" vertical="center"/>
    </xf>
    <xf numFmtId="0" fontId="3" fillId="0" borderId="0" xfId="0" applyFont="1"/>
    <xf numFmtId="2" fontId="7" fillId="4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7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2" fontId="13" fillId="0" borderId="0" xfId="0" applyNumberFormat="1" applyFont="1" applyAlignment="1">
      <alignment vertical="center"/>
    </xf>
    <xf numFmtId="2" fontId="23" fillId="0" borderId="0" xfId="0" applyNumberFormat="1" applyFont="1" applyAlignment="1">
      <alignment vertical="center"/>
    </xf>
    <xf numFmtId="0" fontId="33" fillId="0" borderId="1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top" wrapText="1"/>
    </xf>
    <xf numFmtId="0" fontId="34" fillId="0" borderId="0" xfId="0" applyFont="1"/>
    <xf numFmtId="0" fontId="7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wrapText="1"/>
    </xf>
    <xf numFmtId="0" fontId="29" fillId="0" borderId="1" xfId="0" applyFont="1" applyBorder="1" applyAlignment="1">
      <alignment horizontal="left" vertical="center" wrapText="1"/>
    </xf>
    <xf numFmtId="0" fontId="30" fillId="0" borderId="0" xfId="0" applyFont="1"/>
    <xf numFmtId="164" fontId="35" fillId="0" borderId="1" xfId="1" applyFont="1" applyFill="1" applyBorder="1" applyAlignment="1" applyProtection="1">
      <alignment vertical="center" wrapText="1"/>
    </xf>
    <xf numFmtId="49" fontId="13" fillId="0" borderId="1" xfId="0" applyNumberFormat="1" applyFont="1" applyBorder="1" applyAlignment="1">
      <alignment vertical="center" wrapText="1"/>
    </xf>
    <xf numFmtId="0" fontId="22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top" wrapText="1"/>
    </xf>
    <xf numFmtId="164" fontId="3" fillId="0" borderId="0" xfId="1" applyFont="1" applyFill="1" applyBorder="1" applyAlignment="1" applyProtection="1">
      <alignment vertical="center" wrapText="1"/>
    </xf>
    <xf numFmtId="0" fontId="23" fillId="0" borderId="1" xfId="0" applyFont="1" applyBorder="1" applyAlignment="1">
      <alignment vertical="top" wrapText="1"/>
    </xf>
    <xf numFmtId="0" fontId="4" fillId="4" borderId="1" xfId="0" applyFont="1" applyFill="1" applyBorder="1" applyAlignment="1">
      <alignment vertical="center" wrapText="1"/>
    </xf>
    <xf numFmtId="164" fontId="7" fillId="0" borderId="1" xfId="1" applyFont="1" applyFill="1" applyBorder="1" applyAlignment="1" applyProtection="1">
      <alignment vertical="center" wrapText="1"/>
    </xf>
    <xf numFmtId="49" fontId="3" fillId="0" borderId="1" xfId="0" applyNumberFormat="1" applyFont="1" applyBorder="1" applyAlignment="1">
      <alignment vertical="top" wrapText="1"/>
    </xf>
    <xf numFmtId="0" fontId="20" fillId="0" borderId="1" xfId="0" applyFont="1" applyBorder="1" applyAlignment="1">
      <alignment horizontal="center" vertical="top"/>
    </xf>
    <xf numFmtId="49" fontId="22" fillId="0" borderId="1" xfId="0" applyNumberFormat="1" applyFont="1" applyBorder="1" applyAlignment="1">
      <alignment vertical="center" wrapText="1"/>
    </xf>
    <xf numFmtId="0" fontId="3" fillId="0" borderId="6" xfId="1" applyNumberFormat="1" applyFont="1" applyFill="1" applyBorder="1" applyAlignment="1" applyProtection="1">
      <alignment horizontal="center" vertical="center" wrapText="1"/>
    </xf>
    <xf numFmtId="1" fontId="3" fillId="0" borderId="1" xfId="0" applyNumberFormat="1" applyFont="1" applyBorder="1" applyAlignment="1">
      <alignment horizontal="left" vertical="center"/>
    </xf>
    <xf numFmtId="164" fontId="3" fillId="0" borderId="6" xfId="1" applyFont="1" applyFill="1" applyBorder="1" applyAlignment="1" applyProtection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/>
    </xf>
    <xf numFmtId="164" fontId="3" fillId="0" borderId="9" xfId="1" applyFont="1" applyFill="1" applyBorder="1" applyAlignment="1" applyProtection="1">
      <alignment vertical="center" wrapText="1"/>
    </xf>
    <xf numFmtId="0" fontId="3" fillId="0" borderId="9" xfId="1" applyNumberFormat="1" applyFont="1" applyFill="1" applyBorder="1" applyAlignment="1" applyProtection="1">
      <alignment horizontal="center" vertical="center" wrapText="1"/>
    </xf>
    <xf numFmtId="2" fontId="15" fillId="0" borderId="0" xfId="0" applyNumberFormat="1" applyFont="1" applyAlignment="1">
      <alignment vertical="top" wrapText="1"/>
    </xf>
    <xf numFmtId="0" fontId="20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169" fontId="29" fillId="0" borderId="1" xfId="0" applyNumberFormat="1" applyFont="1" applyBorder="1" applyAlignment="1">
      <alignment horizontal="left" vertical="center" wrapText="1"/>
    </xf>
    <xf numFmtId="2" fontId="19" fillId="0" borderId="1" xfId="0" applyNumberFormat="1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center"/>
    </xf>
    <xf numFmtId="0" fontId="20" fillId="0" borderId="1" xfId="1" applyNumberFormat="1" applyFont="1" applyFill="1" applyBorder="1" applyAlignment="1" applyProtection="1">
      <alignment horizontal="center" vertical="center" wrapText="1"/>
    </xf>
    <xf numFmtId="168" fontId="20" fillId="0" borderId="1" xfId="0" applyNumberFormat="1" applyFont="1" applyBorder="1" applyAlignment="1">
      <alignment horizontal="left" vertical="center"/>
    </xf>
    <xf numFmtId="14" fontId="20" fillId="0" borderId="1" xfId="0" applyNumberFormat="1" applyFont="1" applyBorder="1" applyAlignment="1">
      <alignment horizontal="left" vertical="center"/>
    </xf>
    <xf numFmtId="164" fontId="38" fillId="0" borderId="1" xfId="1" applyFont="1" applyFill="1" applyBorder="1" applyAlignment="1" applyProtection="1">
      <alignment vertical="center" wrapText="1"/>
    </xf>
    <xf numFmtId="0" fontId="20" fillId="0" borderId="6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left" vertical="center"/>
    </xf>
    <xf numFmtId="164" fontId="39" fillId="0" borderId="1" xfId="1" applyFont="1" applyFill="1" applyBorder="1" applyAlignment="1" applyProtection="1">
      <alignment vertical="center" wrapText="1"/>
    </xf>
    <xf numFmtId="1" fontId="20" fillId="0" borderId="1" xfId="0" applyNumberFormat="1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 wrapText="1"/>
    </xf>
    <xf numFmtId="0" fontId="20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/>
    </xf>
    <xf numFmtId="164" fontId="20" fillId="0" borderId="9" xfId="1" applyFont="1" applyFill="1" applyBorder="1" applyAlignment="1" applyProtection="1">
      <alignment vertical="center" wrapText="1"/>
    </xf>
    <xf numFmtId="0" fontId="20" fillId="0" borderId="9" xfId="1" applyNumberFormat="1" applyFont="1" applyFill="1" applyBorder="1" applyAlignment="1" applyProtection="1">
      <alignment horizontal="center" vertical="center" wrapText="1"/>
    </xf>
    <xf numFmtId="9" fontId="19" fillId="0" borderId="1" xfId="0" applyNumberFormat="1" applyFont="1" applyBorder="1" applyAlignment="1">
      <alignment horizontal="left" vertical="center" wrapText="1"/>
    </xf>
    <xf numFmtId="0" fontId="20" fillId="0" borderId="1" xfId="0" applyFont="1" applyBorder="1" applyAlignment="1">
      <alignment wrapText="1"/>
    </xf>
    <xf numFmtId="0" fontId="20" fillId="0" borderId="5" xfId="0" applyFont="1" applyBorder="1" applyAlignment="1">
      <alignment vertical="center" wrapText="1"/>
    </xf>
    <xf numFmtId="0" fontId="20" fillId="0" borderId="5" xfId="0" applyFont="1" applyBorder="1" applyAlignment="1">
      <alignment horizontal="left" vertical="center"/>
    </xf>
    <xf numFmtId="0" fontId="20" fillId="0" borderId="6" xfId="0" applyFont="1" applyBorder="1" applyAlignment="1">
      <alignment vertical="center" wrapText="1"/>
    </xf>
    <xf numFmtId="0" fontId="20" fillId="0" borderId="5" xfId="0" applyFont="1" applyBorder="1" applyAlignment="1">
      <alignment horizontal="left" vertical="center" wrapText="1"/>
    </xf>
    <xf numFmtId="0" fontId="20" fillId="4" borderId="1" xfId="0" applyFont="1" applyFill="1" applyBorder="1" applyAlignment="1">
      <alignment vertical="center" wrapText="1"/>
    </xf>
    <xf numFmtId="17" fontId="20" fillId="0" borderId="1" xfId="0" applyNumberFormat="1" applyFont="1" applyBorder="1" applyAlignment="1">
      <alignment horizontal="left" vertical="center"/>
    </xf>
    <xf numFmtId="49" fontId="20" fillId="0" borderId="1" xfId="0" applyNumberFormat="1" applyFont="1" applyBorder="1" applyAlignment="1">
      <alignment vertical="center" wrapText="1"/>
    </xf>
    <xf numFmtId="0" fontId="20" fillId="0" borderId="1" xfId="0" applyFont="1" applyBorder="1" applyAlignment="1">
      <alignment horizontal="left" vertical="top" wrapText="1" shrinkToFi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right" vertical="center"/>
    </xf>
    <xf numFmtId="2" fontId="7" fillId="0" borderId="10" xfId="0" applyNumberFormat="1" applyFont="1" applyBorder="1" applyAlignment="1">
      <alignment vertical="center"/>
    </xf>
    <xf numFmtId="2" fontId="7" fillId="0" borderId="11" xfId="0" applyNumberFormat="1" applyFont="1" applyBorder="1" applyAlignment="1">
      <alignment vertical="center"/>
    </xf>
    <xf numFmtId="0" fontId="7" fillId="0" borderId="0" xfId="0" applyFont="1" applyAlignment="1">
      <alignment vertical="center" wrapText="1"/>
    </xf>
    <xf numFmtId="2" fontId="2" fillId="0" borderId="0" xfId="0" applyNumberFormat="1" applyFont="1" applyAlignment="1">
      <alignment vertical="center"/>
    </xf>
    <xf numFmtId="0" fontId="20" fillId="0" borderId="1" xfId="0" applyFont="1" applyBorder="1" applyAlignment="1">
      <alignment horizontal="left" vertical="top" wrapText="1"/>
    </xf>
    <xf numFmtId="164" fontId="20" fillId="0" borderId="6" xfId="1" applyFont="1" applyFill="1" applyBorder="1" applyAlignment="1" applyProtection="1">
      <alignment vertical="center" wrapText="1"/>
    </xf>
    <xf numFmtId="0" fontId="20" fillId="0" borderId="6" xfId="1" applyNumberFormat="1" applyFont="1" applyFill="1" applyBorder="1" applyAlignment="1" applyProtection="1">
      <alignment horizontal="center" vertical="center" wrapText="1"/>
    </xf>
    <xf numFmtId="0" fontId="41" fillId="0" borderId="0" xfId="0" applyFont="1" applyAlignment="1">
      <alignment vertical="top" wrapText="1"/>
    </xf>
    <xf numFmtId="0" fontId="41" fillId="0" borderId="0" xfId="0" applyFont="1"/>
    <xf numFmtId="0" fontId="42" fillId="0" borderId="1" xfId="0" applyFont="1" applyBorder="1" applyAlignment="1">
      <alignment horizontal="left" vertical="center" wrapText="1"/>
    </xf>
    <xf numFmtId="0" fontId="43" fillId="0" borderId="9" xfId="0" applyFont="1" applyBorder="1" applyAlignment="1">
      <alignment horizontal="left" vertical="center"/>
    </xf>
    <xf numFmtId="0" fontId="44" fillId="0" borderId="1" xfId="0" applyFont="1" applyBorder="1" applyAlignment="1">
      <alignment vertical="top" wrapText="1"/>
    </xf>
    <xf numFmtId="0" fontId="43" fillId="0" borderId="1" xfId="0" applyFont="1" applyBorder="1" applyAlignment="1">
      <alignment vertical="top" wrapText="1"/>
    </xf>
    <xf numFmtId="0" fontId="45" fillId="0" borderId="0" xfId="0" applyFont="1" applyAlignment="1">
      <alignment vertical="top" wrapText="1"/>
    </xf>
    <xf numFmtId="0" fontId="45" fillId="0" borderId="0" xfId="0" applyFont="1"/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top" wrapText="1"/>
    </xf>
    <xf numFmtId="0" fontId="4" fillId="0" borderId="9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20" fillId="0" borderId="5" xfId="0" applyFont="1" applyBorder="1" applyAlignment="1">
      <alignment horizontal="left" vertical="top" wrapText="1"/>
    </xf>
    <xf numFmtId="164" fontId="20" fillId="0" borderId="5" xfId="1" applyFont="1" applyFill="1" applyBorder="1" applyAlignment="1" applyProtection="1">
      <alignment vertical="center" wrapText="1"/>
    </xf>
    <xf numFmtId="0" fontId="20" fillId="0" borderId="5" xfId="1" applyNumberFormat="1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 wrapText="1"/>
    </xf>
    <xf numFmtId="2" fontId="20" fillId="0" borderId="1" xfId="0" applyNumberFormat="1" applyFont="1" applyBorder="1" applyAlignment="1">
      <alignment horizontal="left" vertical="center" wrapText="1"/>
    </xf>
    <xf numFmtId="0" fontId="37" fillId="0" borderId="1" xfId="1" applyNumberFormat="1" applyFont="1" applyFill="1" applyBorder="1" applyAlignment="1" applyProtection="1">
      <alignment horizontal="center" vertical="center" wrapText="1"/>
    </xf>
    <xf numFmtId="16" fontId="20" fillId="0" borderId="1" xfId="0" applyNumberFormat="1" applyFont="1" applyBorder="1" applyAlignment="1">
      <alignment horizontal="left" vertical="center"/>
    </xf>
    <xf numFmtId="0" fontId="46" fillId="0" borderId="1" xfId="1" applyNumberFormat="1" applyFont="1" applyFill="1" applyBorder="1" applyAlignment="1" applyProtection="1">
      <alignment horizontal="center" vertical="center" wrapText="1"/>
    </xf>
    <xf numFmtId="169" fontId="47" fillId="0" borderId="1" xfId="0" applyNumberFormat="1" applyFont="1" applyBorder="1" applyAlignment="1">
      <alignment horizontal="left" vertical="center" wrapText="1"/>
    </xf>
    <xf numFmtId="169" fontId="19" fillId="0" borderId="1" xfId="0" applyNumberFormat="1" applyFont="1" applyBorder="1" applyAlignment="1">
      <alignment horizontal="left" vertical="center" wrapText="1"/>
    </xf>
    <xf numFmtId="169" fontId="40" fillId="0" borderId="1" xfId="0" applyNumberFormat="1" applyFont="1" applyBorder="1" applyAlignment="1">
      <alignment horizontal="left" vertical="center" wrapText="1"/>
    </xf>
    <xf numFmtId="9" fontId="47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64" fontId="46" fillId="0" borderId="1" xfId="1" applyFont="1" applyFill="1" applyBorder="1" applyAlignment="1" applyProtection="1">
      <alignment horizontal="right" vertical="center" wrapText="1"/>
    </xf>
    <xf numFmtId="167" fontId="20" fillId="0" borderId="1" xfId="0" applyNumberFormat="1" applyFont="1" applyBorder="1" applyAlignment="1">
      <alignment horizontal="left" vertical="center"/>
    </xf>
    <xf numFmtId="0" fontId="20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vertical="center"/>
    </xf>
    <xf numFmtId="17" fontId="4" fillId="0" borderId="1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13" fillId="6" borderId="13" xfId="0" applyFont="1" applyFill="1" applyBorder="1" applyAlignment="1">
      <alignment horizontal="left" vertical="center" wrapText="1"/>
    </xf>
    <xf numFmtId="0" fontId="7" fillId="6" borderId="14" xfId="0" applyFont="1" applyFill="1" applyBorder="1" applyAlignment="1">
      <alignment vertical="center"/>
    </xf>
    <xf numFmtId="0" fontId="7" fillId="6" borderId="0" xfId="0" applyFont="1" applyFill="1" applyAlignment="1">
      <alignment vertical="center"/>
    </xf>
    <xf numFmtId="0" fontId="3" fillId="6" borderId="0" xfId="0" applyFont="1" applyFill="1" applyAlignment="1">
      <alignment horizontal="left" vertical="center" wrapText="1"/>
    </xf>
    <xf numFmtId="0" fontId="3" fillId="6" borderId="0" xfId="0" applyFont="1" applyFill="1" applyAlignment="1">
      <alignment horizontal="left" vertical="center"/>
    </xf>
    <xf numFmtId="0" fontId="7" fillId="6" borderId="12" xfId="0" applyFont="1" applyFill="1" applyBorder="1" applyAlignment="1">
      <alignment vertical="center"/>
    </xf>
    <xf numFmtId="0" fontId="7" fillId="6" borderId="13" xfId="0" applyFont="1" applyFill="1" applyBorder="1" applyAlignment="1">
      <alignment vertical="center"/>
    </xf>
    <xf numFmtId="0" fontId="3" fillId="6" borderId="13" xfId="0" applyFont="1" applyFill="1" applyBorder="1" applyAlignment="1">
      <alignment horizontal="left" vertical="center" wrapText="1"/>
    </xf>
    <xf numFmtId="164" fontId="3" fillId="5" borderId="4" xfId="1" applyFont="1" applyFill="1" applyBorder="1" applyAlignment="1" applyProtection="1">
      <alignment vertical="center" wrapText="1"/>
    </xf>
    <xf numFmtId="0" fontId="7" fillId="6" borderId="15" xfId="0" applyFont="1" applyFill="1" applyBorder="1" applyAlignment="1">
      <alignment vertical="center"/>
    </xf>
    <xf numFmtId="0" fontId="7" fillId="6" borderId="16" xfId="0" applyFont="1" applyFill="1" applyBorder="1" applyAlignment="1">
      <alignment vertical="center"/>
    </xf>
    <xf numFmtId="0" fontId="3" fillId="6" borderId="16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left" vertical="center"/>
    </xf>
    <xf numFmtId="164" fontId="3" fillId="5" borderId="2" xfId="1" applyFont="1" applyFill="1" applyBorder="1" applyAlignment="1" applyProtection="1">
      <alignment vertical="center" wrapText="1"/>
    </xf>
    <xf numFmtId="0" fontId="7" fillId="6" borderId="15" xfId="0" applyFont="1" applyFill="1" applyBorder="1" applyAlignment="1">
      <alignment vertical="center" wrapText="1"/>
    </xf>
    <xf numFmtId="0" fontId="7" fillId="6" borderId="16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left" vertical="top" wrapText="1"/>
    </xf>
    <xf numFmtId="0" fontId="43" fillId="0" borderId="18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20" fillId="0" borderId="2" xfId="1" applyNumberFormat="1" applyFont="1" applyFill="1" applyBorder="1" applyAlignment="1" applyProtection="1">
      <alignment horizontal="center" vertical="center" wrapText="1"/>
    </xf>
    <xf numFmtId="0" fontId="20" fillId="0" borderId="19" xfId="1" applyNumberFormat="1" applyFont="1" applyFill="1" applyBorder="1" applyAlignment="1" applyProtection="1">
      <alignment horizontal="center" vertical="center" wrapText="1"/>
    </xf>
    <xf numFmtId="0" fontId="43" fillId="0" borderId="20" xfId="1" applyNumberFormat="1" applyFont="1" applyFill="1" applyBorder="1" applyAlignment="1" applyProtection="1">
      <alignment horizontal="center" vertical="center" wrapText="1"/>
    </xf>
    <xf numFmtId="0" fontId="46" fillId="0" borderId="20" xfId="1" applyNumberFormat="1" applyFont="1" applyFill="1" applyBorder="1" applyAlignment="1" applyProtection="1">
      <alignment horizontal="center" vertical="center" wrapText="1"/>
    </xf>
    <xf numFmtId="164" fontId="48" fillId="0" borderId="1" xfId="1" applyFont="1" applyFill="1" applyBorder="1" applyAlignment="1" applyProtection="1">
      <alignment vertical="center" wrapText="1"/>
    </xf>
    <xf numFmtId="164" fontId="3" fillId="0" borderId="1" xfId="1" applyFont="1" applyFill="1" applyBorder="1" applyAlignment="1" applyProtection="1">
      <alignment horizontal="right" vertical="center" wrapText="1"/>
    </xf>
    <xf numFmtId="164" fontId="4" fillId="0" borderId="1" xfId="1" applyFont="1" applyFill="1" applyBorder="1" applyAlignment="1" applyProtection="1">
      <alignment horizontal="right" vertical="center" wrapText="1"/>
    </xf>
    <xf numFmtId="2" fontId="13" fillId="0" borderId="0" xfId="0" applyNumberFormat="1" applyFont="1"/>
    <xf numFmtId="164" fontId="4" fillId="0" borderId="1" xfId="1" applyFont="1" applyFill="1" applyBorder="1" applyAlignment="1" applyProtection="1">
      <alignment horizontal="left" vertical="center" wrapText="1"/>
    </xf>
    <xf numFmtId="164" fontId="4" fillId="0" borderId="5" xfId="1" applyFont="1" applyFill="1" applyBorder="1" applyAlignment="1" applyProtection="1">
      <alignment vertical="center" wrapText="1"/>
    </xf>
    <xf numFmtId="0" fontId="6" fillId="7" borderId="0" xfId="0" applyFont="1" applyFill="1"/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9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2" fontId="49" fillId="0" borderId="0" xfId="0" applyNumberFormat="1" applyFont="1" applyAlignment="1">
      <alignment vertical="center"/>
    </xf>
    <xf numFmtId="8" fontId="3" fillId="0" borderId="0" xfId="0" applyNumberFormat="1" applyFont="1" applyAlignment="1">
      <alignment horizontal="right" vertical="center"/>
    </xf>
    <xf numFmtId="2" fontId="27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center" vertical="center" wrapText="1"/>
    </xf>
    <xf numFmtId="2" fontId="3" fillId="4" borderId="0" xfId="0" applyNumberFormat="1" applyFont="1" applyFill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3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164" fontId="8" fillId="0" borderId="18" xfId="0" applyNumberFormat="1" applyFont="1" applyBorder="1" applyAlignment="1">
      <alignment horizontal="center" vertical="center" wrapText="1"/>
    </xf>
    <xf numFmtId="164" fontId="8" fillId="0" borderId="21" xfId="0" applyNumberFormat="1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8" borderId="0" xfId="0" applyFont="1" applyFill="1" applyAlignment="1">
      <alignment horizontal="center"/>
    </xf>
    <xf numFmtId="0" fontId="7" fillId="8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0</xdr:row>
      <xdr:rowOff>85725</xdr:rowOff>
    </xdr:from>
    <xdr:to>
      <xdr:col>10</xdr:col>
      <xdr:colOff>2495550</xdr:colOff>
      <xdr:row>3</xdr:row>
      <xdr:rowOff>47625</xdr:rowOff>
    </xdr:to>
    <xdr:pic>
      <xdr:nvPicPr>
        <xdr:cNvPr id="1208" name="Picture 138">
          <a:extLst>
            <a:ext uri="{FF2B5EF4-FFF2-40B4-BE49-F238E27FC236}">
              <a16:creationId xmlns:a16="http://schemas.microsoft.com/office/drawing/2014/main" id="{7E4CAD84-2853-18D9-FECD-B80A1F94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85725"/>
          <a:ext cx="2466975" cy="561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6D8C5-3462-4895-96B4-08BDC4BC78B7}">
  <dimension ref="A1:BZ2102"/>
  <sheetViews>
    <sheetView tabSelected="1" topLeftCell="B1" zoomScale="120" zoomScaleNormal="120" workbookViewId="0">
      <pane ySplit="7" topLeftCell="A60" activePane="bottomLeft" state="frozen"/>
      <selection pane="bottomLeft" activeCell="B7" sqref="B7"/>
    </sheetView>
  </sheetViews>
  <sheetFormatPr defaultColWidth="9" defaultRowHeight="12.75" x14ac:dyDescent="0.2"/>
  <cols>
    <col min="1" max="1" width="5" style="1" hidden="1" customWidth="1"/>
    <col min="2" max="3" width="33.42578125" style="2" customWidth="1"/>
    <col min="4" max="4" width="33.7109375" style="2" hidden="1" customWidth="1"/>
    <col min="5" max="5" width="9.5703125" style="96" customWidth="1"/>
    <col min="6" max="6" width="8.85546875" style="97" customWidth="1"/>
    <col min="7" max="7" width="8.28515625" style="97" customWidth="1"/>
    <col min="8" max="8" width="14.5703125" style="95" customWidth="1"/>
    <col min="9" max="9" width="14.5703125" style="94" customWidth="1"/>
    <col min="10" max="10" width="13.5703125" style="95" customWidth="1"/>
    <col min="11" max="11" width="37.85546875" style="3" customWidth="1"/>
    <col min="12" max="12" width="37.28515625" style="4" hidden="1" customWidth="1"/>
    <col min="13" max="13" width="34.5703125" style="5" hidden="1" customWidth="1"/>
    <col min="14" max="14" width="9" style="6" hidden="1" customWidth="1"/>
    <col min="15" max="15" width="12.85546875" style="6" hidden="1" customWidth="1"/>
    <col min="16" max="16" width="9" style="5" hidden="1" customWidth="1"/>
    <col min="17" max="21" width="9" style="7" hidden="1" customWidth="1"/>
    <col min="22" max="22" width="9" hidden="1" customWidth="1"/>
  </cols>
  <sheetData>
    <row r="1" spans="1:21" ht="15.75" customHeight="1" x14ac:dyDescent="0.2">
      <c r="B1" s="8" t="s">
        <v>572</v>
      </c>
      <c r="C1" s="8"/>
      <c r="D1" s="8"/>
      <c r="E1" s="256"/>
      <c r="K1" s="9"/>
    </row>
    <row r="2" spans="1:21" ht="15.75" customHeight="1" x14ac:dyDescent="0.2">
      <c r="B2" s="10" t="s">
        <v>1954</v>
      </c>
      <c r="C2" s="10"/>
      <c r="D2" s="10"/>
      <c r="E2" s="256"/>
    </row>
    <row r="3" spans="1:21" ht="15.75" customHeight="1" x14ac:dyDescent="0.2">
      <c r="B3" s="10" t="s">
        <v>1955</v>
      </c>
      <c r="C3" s="10"/>
      <c r="D3" s="10"/>
      <c r="E3" s="256"/>
    </row>
    <row r="5" spans="1:21" ht="21" customHeight="1" x14ac:dyDescent="0.2">
      <c r="B5" s="11" t="s">
        <v>1956</v>
      </c>
      <c r="C5" s="116"/>
      <c r="D5" s="116"/>
      <c r="E5" s="274">
        <f>J1241</f>
        <v>0</v>
      </c>
      <c r="F5" s="275"/>
      <c r="G5" s="265"/>
      <c r="H5" s="12"/>
      <c r="I5" s="12"/>
      <c r="J5" s="12"/>
      <c r="K5" s="13" t="s">
        <v>2248</v>
      </c>
      <c r="L5" s="14"/>
      <c r="M5" s="14"/>
      <c r="N5" s="14"/>
      <c r="O5" s="14"/>
    </row>
    <row r="6" spans="1:21" ht="6" customHeight="1" x14ac:dyDescent="0.2"/>
    <row r="7" spans="1:21" ht="36.75" customHeight="1" x14ac:dyDescent="0.2">
      <c r="A7" s="217" t="s">
        <v>1957</v>
      </c>
      <c r="B7" s="218" t="s">
        <v>1958</v>
      </c>
      <c r="C7" s="218"/>
      <c r="D7" s="218" t="s">
        <v>794</v>
      </c>
      <c r="E7" s="218" t="s">
        <v>1959</v>
      </c>
      <c r="F7" s="218" t="s">
        <v>1960</v>
      </c>
      <c r="G7" s="218" t="s">
        <v>1961</v>
      </c>
      <c r="H7" s="219" t="s">
        <v>2035</v>
      </c>
      <c r="I7" s="219" t="s">
        <v>2201</v>
      </c>
      <c r="J7" s="219" t="s">
        <v>2036</v>
      </c>
      <c r="K7" s="219" t="s">
        <v>2037</v>
      </c>
      <c r="L7" s="219" t="s">
        <v>2037</v>
      </c>
      <c r="M7" s="219"/>
      <c r="N7" s="15" t="s">
        <v>2038</v>
      </c>
      <c r="O7" s="15" t="s">
        <v>2039</v>
      </c>
      <c r="P7" s="16"/>
      <c r="Q7" s="17" t="s">
        <v>2040</v>
      </c>
      <c r="R7" s="18" t="s">
        <v>2041</v>
      </c>
      <c r="S7" s="18" t="s">
        <v>2042</v>
      </c>
      <c r="T7" s="18" t="s">
        <v>2043</v>
      </c>
      <c r="U7" s="19" t="s">
        <v>2044</v>
      </c>
    </row>
    <row r="8" spans="1:21" ht="22.5" hidden="1" customHeight="1" thickBot="1" x14ac:dyDescent="0.25">
      <c r="A8" s="20"/>
      <c r="B8" s="220" t="s">
        <v>2045</v>
      </c>
      <c r="C8" s="221"/>
      <c r="D8" s="221"/>
      <c r="E8" s="222"/>
      <c r="F8" s="222"/>
      <c r="G8" s="222"/>
      <c r="H8" s="21"/>
      <c r="I8" s="22"/>
      <c r="J8" s="23"/>
      <c r="K8" s="23"/>
      <c r="L8" s="24"/>
      <c r="M8" s="25"/>
      <c r="N8" s="26"/>
      <c r="O8" s="26"/>
      <c r="P8" s="25"/>
      <c r="Q8" s="19"/>
      <c r="R8" s="19"/>
      <c r="S8" s="19"/>
      <c r="T8" s="19"/>
      <c r="U8" s="19"/>
    </row>
    <row r="9" spans="1:21" s="43" customFormat="1" ht="22.5" hidden="1" customHeight="1" x14ac:dyDescent="0.2">
      <c r="A9" s="39" t="s">
        <v>2046</v>
      </c>
      <c r="B9" s="162" t="s">
        <v>1111</v>
      </c>
      <c r="C9" s="211" t="s">
        <v>1360</v>
      </c>
      <c r="D9" s="40" t="s">
        <v>1361</v>
      </c>
      <c r="E9" s="163" t="s">
        <v>1112</v>
      </c>
      <c r="F9" s="163" t="s">
        <v>1113</v>
      </c>
      <c r="G9" s="163" t="s">
        <v>1114</v>
      </c>
      <c r="H9" s="41">
        <v>5</v>
      </c>
      <c r="I9" s="146"/>
      <c r="J9" s="30" t="e">
        <f>I9*#REF!</f>
        <v>#REF!</v>
      </c>
      <c r="K9" s="41" t="s">
        <v>522</v>
      </c>
      <c r="L9" s="42"/>
      <c r="N9" s="44" t="e">
        <f>#REF!/0.8</f>
        <v>#REF!</v>
      </c>
      <c r="O9" s="44" t="e">
        <f t="shared" ref="O9:O72" si="0">N9*I9</f>
        <v>#REF!</v>
      </c>
      <c r="Q9" s="7">
        <v>0.4</v>
      </c>
      <c r="R9" s="252">
        <f t="shared" ref="R9:R72" si="1">Q9*I9</f>
        <v>0</v>
      </c>
      <c r="S9" s="7">
        <v>1000</v>
      </c>
      <c r="T9" s="7">
        <f t="shared" ref="T9:T40" si="2">I9/S9</f>
        <v>0</v>
      </c>
      <c r="U9" s="93"/>
    </row>
    <row r="10" spans="1:21" s="43" customFormat="1" ht="22.5" hidden="1" customHeight="1" x14ac:dyDescent="0.2">
      <c r="A10" s="39" t="s">
        <v>2046</v>
      </c>
      <c r="B10" s="40" t="s">
        <v>1115</v>
      </c>
      <c r="C10" s="211" t="s">
        <v>1944</v>
      </c>
      <c r="D10" s="40" t="s">
        <v>1945</v>
      </c>
      <c r="E10" s="145" t="s">
        <v>1112</v>
      </c>
      <c r="F10" s="145"/>
      <c r="G10" s="145" t="s">
        <v>1116</v>
      </c>
      <c r="H10" s="41">
        <v>5</v>
      </c>
      <c r="I10" s="146"/>
      <c r="J10" s="30" t="e">
        <f>I10*#REF!</f>
        <v>#REF!</v>
      </c>
      <c r="K10" s="41" t="s">
        <v>522</v>
      </c>
      <c r="L10" s="42"/>
      <c r="N10" s="44" t="e">
        <f>#REF!/0.8</f>
        <v>#REF!</v>
      </c>
      <c r="O10" s="44" t="e">
        <f t="shared" si="0"/>
        <v>#REF!</v>
      </c>
      <c r="Q10" s="7">
        <v>0.4</v>
      </c>
      <c r="R10" s="252">
        <f t="shared" si="1"/>
        <v>0</v>
      </c>
      <c r="S10" s="7">
        <v>1000</v>
      </c>
      <c r="T10" s="7">
        <f t="shared" si="2"/>
        <v>0</v>
      </c>
      <c r="U10" s="93"/>
    </row>
    <row r="11" spans="1:21" s="43" customFormat="1" ht="22.5" hidden="1" customHeight="1" x14ac:dyDescent="0.2">
      <c r="A11" s="39" t="s">
        <v>2046</v>
      </c>
      <c r="B11" s="40" t="s">
        <v>1117</v>
      </c>
      <c r="C11" s="211" t="s">
        <v>1946</v>
      </c>
      <c r="D11" s="40" t="s">
        <v>1947</v>
      </c>
      <c r="E11" s="145" t="s">
        <v>1112</v>
      </c>
      <c r="F11" s="145"/>
      <c r="G11" s="145" t="s">
        <v>1113</v>
      </c>
      <c r="H11" s="41">
        <v>5</v>
      </c>
      <c r="I11" s="146"/>
      <c r="J11" s="30" t="e">
        <f>I11*#REF!</f>
        <v>#REF!</v>
      </c>
      <c r="K11" s="41" t="s">
        <v>522</v>
      </c>
      <c r="L11" s="42"/>
      <c r="N11" s="44" t="e">
        <f>#REF!/0.8</f>
        <v>#REF!</v>
      </c>
      <c r="O11" s="44" t="e">
        <f t="shared" si="0"/>
        <v>#REF!</v>
      </c>
      <c r="Q11" s="7">
        <v>0.4</v>
      </c>
      <c r="R11" s="252">
        <f t="shared" si="1"/>
        <v>0</v>
      </c>
      <c r="S11" s="7">
        <v>1000</v>
      </c>
      <c r="T11" s="7">
        <f t="shared" si="2"/>
        <v>0</v>
      </c>
      <c r="U11" s="93"/>
    </row>
    <row r="12" spans="1:21" s="43" customFormat="1" ht="22.5" hidden="1" customHeight="1" x14ac:dyDescent="0.2">
      <c r="A12" s="39" t="s">
        <v>1118</v>
      </c>
      <c r="B12" s="40" t="s">
        <v>1119</v>
      </c>
      <c r="C12" s="211" t="s">
        <v>1948</v>
      </c>
      <c r="D12" s="40" t="s">
        <v>1949</v>
      </c>
      <c r="E12" s="145" t="s">
        <v>1112</v>
      </c>
      <c r="F12" s="145" t="s">
        <v>1114</v>
      </c>
      <c r="G12" s="145"/>
      <c r="H12" s="41">
        <v>5</v>
      </c>
      <c r="I12" s="146"/>
      <c r="J12" s="30" t="e">
        <f>I12*#REF!</f>
        <v>#REF!</v>
      </c>
      <c r="K12" s="41" t="s">
        <v>522</v>
      </c>
      <c r="L12" s="42"/>
      <c r="N12" s="44" t="e">
        <f>#REF!/0.8</f>
        <v>#REF!</v>
      </c>
      <c r="O12" s="44" t="e">
        <f t="shared" si="0"/>
        <v>#REF!</v>
      </c>
      <c r="Q12" s="7">
        <v>0.4</v>
      </c>
      <c r="R12" s="252">
        <f t="shared" si="1"/>
        <v>0</v>
      </c>
      <c r="S12" s="7">
        <v>1000</v>
      </c>
      <c r="T12" s="7">
        <f t="shared" si="2"/>
        <v>0</v>
      </c>
      <c r="U12" s="93"/>
    </row>
    <row r="13" spans="1:21" s="43" customFormat="1" ht="22.5" hidden="1" customHeight="1" x14ac:dyDescent="0.2">
      <c r="A13" s="39" t="s">
        <v>1118</v>
      </c>
      <c r="B13" s="40" t="s">
        <v>1120</v>
      </c>
      <c r="C13" s="211" t="s">
        <v>1950</v>
      </c>
      <c r="D13" s="40" t="s">
        <v>1951</v>
      </c>
      <c r="E13" s="145" t="s">
        <v>1112</v>
      </c>
      <c r="F13" s="145" t="s">
        <v>1121</v>
      </c>
      <c r="G13" s="145"/>
      <c r="H13" s="41">
        <v>5</v>
      </c>
      <c r="I13" s="146"/>
      <c r="J13" s="30" t="e">
        <f>I13*#REF!</f>
        <v>#REF!</v>
      </c>
      <c r="K13" s="41" t="s">
        <v>522</v>
      </c>
      <c r="L13" s="42"/>
      <c r="N13" s="44" t="e">
        <f>#REF!/0.8</f>
        <v>#REF!</v>
      </c>
      <c r="O13" s="44" t="e">
        <f t="shared" si="0"/>
        <v>#REF!</v>
      </c>
      <c r="Q13" s="7">
        <v>0.4</v>
      </c>
      <c r="R13" s="252">
        <f t="shared" si="1"/>
        <v>0</v>
      </c>
      <c r="S13" s="7">
        <v>1000</v>
      </c>
      <c r="T13" s="7">
        <f t="shared" si="2"/>
        <v>0</v>
      </c>
      <c r="U13" s="93"/>
    </row>
    <row r="14" spans="1:21" s="43" customFormat="1" ht="22.5" hidden="1" customHeight="1" x14ac:dyDescent="0.2">
      <c r="A14" s="39" t="s">
        <v>1122</v>
      </c>
      <c r="B14" s="40" t="s">
        <v>1123</v>
      </c>
      <c r="C14" s="211" t="s">
        <v>1952</v>
      </c>
      <c r="D14" s="40" t="s">
        <v>1935</v>
      </c>
      <c r="E14" s="145" t="s">
        <v>1112</v>
      </c>
      <c r="F14" s="145">
        <v>10</v>
      </c>
      <c r="G14" s="145" t="s">
        <v>1113</v>
      </c>
      <c r="H14" s="41">
        <v>5</v>
      </c>
      <c r="I14" s="146"/>
      <c r="J14" s="30" t="e">
        <f>I14*#REF!</f>
        <v>#REF!</v>
      </c>
      <c r="K14" s="41" t="s">
        <v>522</v>
      </c>
      <c r="L14" s="42"/>
      <c r="N14" s="44" t="e">
        <f>#REF!/0.8</f>
        <v>#REF!</v>
      </c>
      <c r="O14" s="44" t="e">
        <f t="shared" si="0"/>
        <v>#REF!</v>
      </c>
      <c r="Q14" s="7">
        <v>0.4</v>
      </c>
      <c r="R14" s="252">
        <f t="shared" si="1"/>
        <v>0</v>
      </c>
      <c r="S14" s="7">
        <v>1000</v>
      </c>
      <c r="T14" s="7">
        <f t="shared" si="2"/>
        <v>0</v>
      </c>
      <c r="U14" s="93"/>
    </row>
    <row r="15" spans="1:21" s="43" customFormat="1" ht="22.5" hidden="1" customHeight="1" x14ac:dyDescent="0.2">
      <c r="A15" s="39" t="s">
        <v>1124</v>
      </c>
      <c r="B15" s="40" t="s">
        <v>1125</v>
      </c>
      <c r="C15" s="211" t="s">
        <v>1936</v>
      </c>
      <c r="D15" s="40" t="s">
        <v>1937</v>
      </c>
      <c r="E15" s="145" t="s">
        <v>1112</v>
      </c>
      <c r="F15" s="145" t="s">
        <v>1126</v>
      </c>
      <c r="G15" s="145"/>
      <c r="H15" s="41">
        <v>5</v>
      </c>
      <c r="I15" s="146"/>
      <c r="J15" s="30" t="e">
        <f>I15*#REF!</f>
        <v>#REF!</v>
      </c>
      <c r="K15" s="41" t="s">
        <v>522</v>
      </c>
      <c r="L15" s="42"/>
      <c r="N15" s="44" t="e">
        <f>#REF!/0.8</f>
        <v>#REF!</v>
      </c>
      <c r="O15" s="44" t="e">
        <f t="shared" si="0"/>
        <v>#REF!</v>
      </c>
      <c r="Q15" s="7">
        <v>0.4</v>
      </c>
      <c r="R15" s="252">
        <f t="shared" si="1"/>
        <v>0</v>
      </c>
      <c r="S15" s="7">
        <v>1000</v>
      </c>
      <c r="T15" s="7">
        <f t="shared" si="2"/>
        <v>0</v>
      </c>
      <c r="U15" s="93"/>
    </row>
    <row r="16" spans="1:21" s="43" customFormat="1" ht="22.5" hidden="1" customHeight="1" x14ac:dyDescent="0.2">
      <c r="A16" s="39" t="s">
        <v>1127</v>
      </c>
      <c r="B16" s="40" t="s">
        <v>2059</v>
      </c>
      <c r="C16" s="211" t="s">
        <v>1938</v>
      </c>
      <c r="D16" s="40" t="s">
        <v>1939</v>
      </c>
      <c r="E16" s="145" t="s">
        <v>1112</v>
      </c>
      <c r="F16" s="145">
        <v>5</v>
      </c>
      <c r="G16" s="145" t="s">
        <v>1114</v>
      </c>
      <c r="H16" s="41">
        <v>5</v>
      </c>
      <c r="I16" s="146"/>
      <c r="J16" s="30" t="e">
        <f>I16*#REF!</f>
        <v>#REF!</v>
      </c>
      <c r="K16" s="41" t="s">
        <v>522</v>
      </c>
      <c r="L16" s="42"/>
      <c r="N16" s="44" t="e">
        <f>#REF!/0.8</f>
        <v>#REF!</v>
      </c>
      <c r="O16" s="44" t="e">
        <f t="shared" si="0"/>
        <v>#REF!</v>
      </c>
      <c r="Q16" s="7">
        <v>0.4</v>
      </c>
      <c r="R16" s="252">
        <f t="shared" si="1"/>
        <v>0</v>
      </c>
      <c r="S16" s="7">
        <v>1000</v>
      </c>
      <c r="T16" s="7">
        <f t="shared" si="2"/>
        <v>0</v>
      </c>
      <c r="U16" s="93"/>
    </row>
    <row r="17" spans="1:21" s="43" customFormat="1" ht="22.5" hidden="1" customHeight="1" x14ac:dyDescent="0.2">
      <c r="A17" s="39" t="s">
        <v>2060</v>
      </c>
      <c r="B17" s="40" t="s">
        <v>501</v>
      </c>
      <c r="C17" s="211" t="s">
        <v>1940</v>
      </c>
      <c r="D17" s="40" t="s">
        <v>2512</v>
      </c>
      <c r="E17" s="145" t="s">
        <v>1112</v>
      </c>
      <c r="F17" s="145" t="s">
        <v>502</v>
      </c>
      <c r="G17" s="145" t="s">
        <v>503</v>
      </c>
      <c r="H17" s="41">
        <v>5</v>
      </c>
      <c r="I17" s="146"/>
      <c r="J17" s="30" t="e">
        <f>I17*#REF!</f>
        <v>#REF!</v>
      </c>
      <c r="K17" s="41" t="s">
        <v>522</v>
      </c>
      <c r="L17" s="42"/>
      <c r="N17" s="44" t="e">
        <f>#REF!/0.8</f>
        <v>#REF!</v>
      </c>
      <c r="O17" s="44" t="e">
        <f t="shared" si="0"/>
        <v>#REF!</v>
      </c>
      <c r="Q17" s="7">
        <v>0</v>
      </c>
      <c r="R17" s="252">
        <f t="shared" si="1"/>
        <v>0</v>
      </c>
      <c r="S17" s="7">
        <v>1000</v>
      </c>
      <c r="T17" s="7">
        <f t="shared" si="2"/>
        <v>0</v>
      </c>
      <c r="U17" s="93"/>
    </row>
    <row r="18" spans="1:21" s="43" customFormat="1" ht="22.5" hidden="1" customHeight="1" x14ac:dyDescent="0.2">
      <c r="A18" s="39" t="s">
        <v>2060</v>
      </c>
      <c r="B18" s="40" t="s">
        <v>504</v>
      </c>
      <c r="C18" s="211" t="s">
        <v>2513</v>
      </c>
      <c r="D18" s="40" t="s">
        <v>2514</v>
      </c>
      <c r="E18" s="145" t="s">
        <v>1112</v>
      </c>
      <c r="F18" s="145" t="s">
        <v>1113</v>
      </c>
      <c r="G18" s="145" t="s">
        <v>505</v>
      </c>
      <c r="H18" s="41">
        <v>5</v>
      </c>
      <c r="I18" s="146"/>
      <c r="J18" s="30" t="e">
        <f>I18*#REF!</f>
        <v>#REF!</v>
      </c>
      <c r="K18" s="41" t="s">
        <v>522</v>
      </c>
      <c r="L18" s="42"/>
      <c r="N18" s="44" t="e">
        <f>#REF!/0.8</f>
        <v>#REF!</v>
      </c>
      <c r="O18" s="44" t="e">
        <f t="shared" si="0"/>
        <v>#REF!</v>
      </c>
      <c r="Q18" s="7">
        <v>0.4</v>
      </c>
      <c r="R18" s="252">
        <f t="shared" si="1"/>
        <v>0</v>
      </c>
      <c r="S18" s="7">
        <v>1000</v>
      </c>
      <c r="T18" s="7">
        <f t="shared" si="2"/>
        <v>0</v>
      </c>
      <c r="U18" s="93"/>
    </row>
    <row r="19" spans="1:21" s="43" customFormat="1" ht="22.5" hidden="1" customHeight="1" x14ac:dyDescent="0.2">
      <c r="A19" s="39" t="s">
        <v>506</v>
      </c>
      <c r="B19" s="40" t="s">
        <v>507</v>
      </c>
      <c r="C19" s="211" t="s">
        <v>2515</v>
      </c>
      <c r="D19" s="40" t="s">
        <v>670</v>
      </c>
      <c r="E19" s="145" t="s">
        <v>1112</v>
      </c>
      <c r="F19" s="145" t="s">
        <v>508</v>
      </c>
      <c r="G19" s="145" t="s">
        <v>508</v>
      </c>
      <c r="H19" s="41">
        <v>5</v>
      </c>
      <c r="I19" s="146"/>
      <c r="J19" s="30" t="e">
        <f>I19*#REF!</f>
        <v>#REF!</v>
      </c>
      <c r="K19" s="41" t="s">
        <v>522</v>
      </c>
      <c r="L19" s="42"/>
      <c r="N19" s="44" t="e">
        <f>#REF!/0.8</f>
        <v>#REF!</v>
      </c>
      <c r="O19" s="44" t="e">
        <f t="shared" si="0"/>
        <v>#REF!</v>
      </c>
      <c r="Q19" s="7">
        <v>0.4</v>
      </c>
      <c r="R19" s="252">
        <f t="shared" si="1"/>
        <v>0</v>
      </c>
      <c r="S19" s="7">
        <v>1000</v>
      </c>
      <c r="T19" s="7">
        <f t="shared" si="2"/>
        <v>0</v>
      </c>
      <c r="U19" s="93"/>
    </row>
    <row r="20" spans="1:21" s="43" customFormat="1" ht="22.5" hidden="1" customHeight="1" x14ac:dyDescent="0.2">
      <c r="A20" s="39" t="s">
        <v>509</v>
      </c>
      <c r="B20" s="40" t="s">
        <v>510</v>
      </c>
      <c r="C20" s="211" t="s">
        <v>671</v>
      </c>
      <c r="D20" s="40" t="s">
        <v>672</v>
      </c>
      <c r="E20" s="145" t="s">
        <v>1112</v>
      </c>
      <c r="F20" s="145" t="s">
        <v>1114</v>
      </c>
      <c r="G20" s="145"/>
      <c r="H20" s="41">
        <v>5</v>
      </c>
      <c r="I20" s="146"/>
      <c r="J20" s="30" t="e">
        <f>I20*#REF!</f>
        <v>#REF!</v>
      </c>
      <c r="K20" s="41" t="s">
        <v>522</v>
      </c>
      <c r="L20" s="42"/>
      <c r="N20" s="44" t="e">
        <f>#REF!/0.8</f>
        <v>#REF!</v>
      </c>
      <c r="O20" s="44" t="e">
        <f t="shared" si="0"/>
        <v>#REF!</v>
      </c>
      <c r="Q20" s="7">
        <v>0.4</v>
      </c>
      <c r="R20" s="252">
        <f t="shared" si="1"/>
        <v>0</v>
      </c>
      <c r="S20" s="7">
        <v>1000</v>
      </c>
      <c r="T20" s="7">
        <f t="shared" si="2"/>
        <v>0</v>
      </c>
      <c r="U20" s="93"/>
    </row>
    <row r="21" spans="1:21" s="43" customFormat="1" ht="22.5" hidden="1" customHeight="1" x14ac:dyDescent="0.2">
      <c r="A21" s="39" t="s">
        <v>511</v>
      </c>
      <c r="B21" s="40" t="s">
        <v>512</v>
      </c>
      <c r="C21" s="211" t="s">
        <v>673</v>
      </c>
      <c r="D21" s="40" t="s">
        <v>674</v>
      </c>
      <c r="E21" s="145" t="s">
        <v>1112</v>
      </c>
      <c r="F21" s="145" t="s">
        <v>1113</v>
      </c>
      <c r="G21" s="145"/>
      <c r="H21" s="41">
        <v>5</v>
      </c>
      <c r="I21" s="146"/>
      <c r="J21" s="30" t="e">
        <f>I21*#REF!</f>
        <v>#REF!</v>
      </c>
      <c r="K21" s="41" t="s">
        <v>522</v>
      </c>
      <c r="L21" s="42"/>
      <c r="N21" s="44" t="e">
        <f>#REF!/0.8</f>
        <v>#REF!</v>
      </c>
      <c r="O21" s="44" t="e">
        <f t="shared" si="0"/>
        <v>#REF!</v>
      </c>
      <c r="Q21" s="7">
        <v>0.4</v>
      </c>
      <c r="R21" s="252">
        <f t="shared" si="1"/>
        <v>0</v>
      </c>
      <c r="S21" s="7">
        <v>1000</v>
      </c>
      <c r="T21" s="7">
        <f t="shared" si="2"/>
        <v>0</v>
      </c>
      <c r="U21" s="93"/>
    </row>
    <row r="22" spans="1:21" s="43" customFormat="1" ht="22.5" hidden="1" customHeight="1" x14ac:dyDescent="0.2">
      <c r="A22" s="39" t="s">
        <v>513</v>
      </c>
      <c r="B22" s="40" t="s">
        <v>514</v>
      </c>
      <c r="C22" s="211" t="s">
        <v>675</v>
      </c>
      <c r="D22" s="40" t="s">
        <v>676</v>
      </c>
      <c r="E22" s="145" t="s">
        <v>1112</v>
      </c>
      <c r="F22" s="208" t="s">
        <v>515</v>
      </c>
      <c r="G22" s="145"/>
      <c r="H22" s="41">
        <v>5</v>
      </c>
      <c r="I22" s="146"/>
      <c r="J22" s="30" t="e">
        <f>I22*#REF!</f>
        <v>#REF!</v>
      </c>
      <c r="K22" s="41" t="s">
        <v>522</v>
      </c>
      <c r="L22" s="42"/>
      <c r="N22" s="44" t="e">
        <f>#REF!/0.8</f>
        <v>#REF!</v>
      </c>
      <c r="O22" s="44" t="e">
        <f t="shared" si="0"/>
        <v>#REF!</v>
      </c>
      <c r="Q22" s="7">
        <v>0.4</v>
      </c>
      <c r="R22" s="252">
        <f t="shared" si="1"/>
        <v>0</v>
      </c>
      <c r="S22" s="7">
        <v>1000</v>
      </c>
      <c r="T22" s="7">
        <f t="shared" si="2"/>
        <v>0</v>
      </c>
      <c r="U22" s="93"/>
    </row>
    <row r="23" spans="1:21" s="43" customFormat="1" ht="22.5" hidden="1" customHeight="1" x14ac:dyDescent="0.2">
      <c r="A23" s="39" t="s">
        <v>506</v>
      </c>
      <c r="B23" s="40" t="s">
        <v>516</v>
      </c>
      <c r="C23" s="211" t="s">
        <v>677</v>
      </c>
      <c r="D23" s="40" t="s">
        <v>678</v>
      </c>
      <c r="E23" s="145" t="s">
        <v>1112</v>
      </c>
      <c r="F23" s="208" t="s">
        <v>508</v>
      </c>
      <c r="G23" s="145" t="s">
        <v>508</v>
      </c>
      <c r="H23" s="41">
        <v>5</v>
      </c>
      <c r="I23" s="146"/>
      <c r="J23" s="30" t="e">
        <f>I23*#REF!</f>
        <v>#REF!</v>
      </c>
      <c r="K23" s="41" t="s">
        <v>522</v>
      </c>
      <c r="L23" s="42"/>
      <c r="N23" s="44" t="e">
        <f>#REF!/0.8</f>
        <v>#REF!</v>
      </c>
      <c r="O23" s="44" t="e">
        <f t="shared" si="0"/>
        <v>#REF!</v>
      </c>
      <c r="Q23" s="7">
        <v>0.4</v>
      </c>
      <c r="R23" s="252">
        <f t="shared" si="1"/>
        <v>0</v>
      </c>
      <c r="S23" s="7">
        <v>1000</v>
      </c>
      <c r="T23" s="7">
        <f t="shared" si="2"/>
        <v>0</v>
      </c>
      <c r="U23" s="93"/>
    </row>
    <row r="24" spans="1:21" s="43" customFormat="1" ht="22.5" hidden="1" customHeight="1" x14ac:dyDescent="0.2">
      <c r="A24" s="39" t="s">
        <v>517</v>
      </c>
      <c r="B24" s="40" t="s">
        <v>518</v>
      </c>
      <c r="C24" s="211" t="s">
        <v>679</v>
      </c>
      <c r="D24" s="40" t="s">
        <v>680</v>
      </c>
      <c r="E24" s="145" t="s">
        <v>1112</v>
      </c>
      <c r="F24" s="208" t="s">
        <v>519</v>
      </c>
      <c r="G24" s="145" t="s">
        <v>519</v>
      </c>
      <c r="H24" s="41">
        <v>5</v>
      </c>
      <c r="I24" s="146"/>
      <c r="J24" s="30" t="e">
        <f>I24*#REF!</f>
        <v>#REF!</v>
      </c>
      <c r="K24" s="41" t="s">
        <v>522</v>
      </c>
      <c r="L24" s="42"/>
      <c r="N24" s="44" t="e">
        <f>#REF!/0.8</f>
        <v>#REF!</v>
      </c>
      <c r="O24" s="44" t="e">
        <f t="shared" si="0"/>
        <v>#REF!</v>
      </c>
      <c r="Q24" s="7">
        <v>0.4</v>
      </c>
      <c r="R24" s="252">
        <f t="shared" si="1"/>
        <v>0</v>
      </c>
      <c r="S24" s="7">
        <v>1000</v>
      </c>
      <c r="T24" s="7">
        <f t="shared" si="2"/>
        <v>0</v>
      </c>
      <c r="U24" s="93"/>
    </row>
    <row r="25" spans="1:21" s="43" customFormat="1" ht="22.5" hidden="1" customHeight="1" x14ac:dyDescent="0.2">
      <c r="A25" s="39" t="s">
        <v>520</v>
      </c>
      <c r="B25" s="40" t="s">
        <v>521</v>
      </c>
      <c r="C25" s="40" t="s">
        <v>681</v>
      </c>
      <c r="D25" s="40" t="s">
        <v>1394</v>
      </c>
      <c r="E25" s="145" t="s">
        <v>1112</v>
      </c>
      <c r="F25" s="208" t="s">
        <v>1114</v>
      </c>
      <c r="G25" s="145"/>
      <c r="H25" s="41">
        <v>5</v>
      </c>
      <c r="I25" s="146"/>
      <c r="J25" s="30" t="e">
        <f>I25*#REF!</f>
        <v>#REF!</v>
      </c>
      <c r="K25" s="41" t="s">
        <v>522</v>
      </c>
      <c r="L25" s="42"/>
      <c r="N25" s="44" t="e">
        <f>#REF!/0.8</f>
        <v>#REF!</v>
      </c>
      <c r="O25" s="44" t="e">
        <f t="shared" si="0"/>
        <v>#REF!</v>
      </c>
      <c r="Q25" s="7">
        <v>0.4</v>
      </c>
      <c r="R25" s="252">
        <f t="shared" si="1"/>
        <v>0</v>
      </c>
      <c r="S25" s="7">
        <v>1000</v>
      </c>
      <c r="T25" s="7">
        <f t="shared" si="2"/>
        <v>0</v>
      </c>
      <c r="U25" s="93"/>
    </row>
    <row r="26" spans="1:21" s="43" customFormat="1" ht="22.5" hidden="1" customHeight="1" x14ac:dyDescent="0.2">
      <c r="A26" s="39" t="s">
        <v>523</v>
      </c>
      <c r="B26" s="40" t="s">
        <v>524</v>
      </c>
      <c r="C26" s="211" t="s">
        <v>1395</v>
      </c>
      <c r="D26" s="40" t="s">
        <v>1396</v>
      </c>
      <c r="E26" s="145" t="s">
        <v>1112</v>
      </c>
      <c r="F26" s="208" t="s">
        <v>525</v>
      </c>
      <c r="G26" s="145"/>
      <c r="H26" s="41">
        <v>5</v>
      </c>
      <c r="I26" s="146"/>
      <c r="J26" s="30" t="e">
        <f>I26*#REF!</f>
        <v>#REF!</v>
      </c>
      <c r="K26" s="41" t="s">
        <v>522</v>
      </c>
      <c r="L26" s="42"/>
      <c r="N26" s="44" t="e">
        <f>#REF!/0.8</f>
        <v>#REF!</v>
      </c>
      <c r="O26" s="44" t="e">
        <f t="shared" si="0"/>
        <v>#REF!</v>
      </c>
      <c r="Q26" s="7">
        <v>0.4</v>
      </c>
      <c r="R26" s="252">
        <f t="shared" si="1"/>
        <v>0</v>
      </c>
      <c r="S26" s="7">
        <v>1000</v>
      </c>
      <c r="T26" s="7">
        <f t="shared" si="2"/>
        <v>0</v>
      </c>
      <c r="U26" s="93"/>
    </row>
    <row r="27" spans="1:21" s="43" customFormat="1" ht="22.5" hidden="1" customHeight="1" x14ac:dyDescent="0.2">
      <c r="A27" s="39" t="s">
        <v>506</v>
      </c>
      <c r="B27" s="40" t="s">
        <v>526</v>
      </c>
      <c r="C27" s="211" t="s">
        <v>1397</v>
      </c>
      <c r="D27" s="40" t="s">
        <v>2480</v>
      </c>
      <c r="E27" s="145" t="s">
        <v>1112</v>
      </c>
      <c r="F27" s="208" t="s">
        <v>1113</v>
      </c>
      <c r="G27" s="145" t="s">
        <v>1114</v>
      </c>
      <c r="H27" s="41">
        <v>5</v>
      </c>
      <c r="I27" s="146"/>
      <c r="J27" s="30" t="e">
        <f>I27*#REF!</f>
        <v>#REF!</v>
      </c>
      <c r="K27" s="41" t="s">
        <v>522</v>
      </c>
      <c r="L27" s="42"/>
      <c r="N27" s="44" t="e">
        <f>#REF!/0.8</f>
        <v>#REF!</v>
      </c>
      <c r="O27" s="44" t="e">
        <f t="shared" si="0"/>
        <v>#REF!</v>
      </c>
      <c r="Q27" s="7">
        <v>0.4</v>
      </c>
      <c r="R27" s="252">
        <f t="shared" si="1"/>
        <v>0</v>
      </c>
      <c r="S27" s="7">
        <v>1000</v>
      </c>
      <c r="T27" s="7">
        <f t="shared" si="2"/>
        <v>0</v>
      </c>
      <c r="U27" s="93"/>
    </row>
    <row r="28" spans="1:21" s="43" customFormat="1" ht="22.5" hidden="1" customHeight="1" x14ac:dyDescent="0.2">
      <c r="A28" s="39" t="s">
        <v>527</v>
      </c>
      <c r="B28" s="40" t="s">
        <v>528</v>
      </c>
      <c r="C28" s="211" t="s">
        <v>2481</v>
      </c>
      <c r="D28" s="40" t="s">
        <v>2482</v>
      </c>
      <c r="E28" s="145" t="s">
        <v>1112</v>
      </c>
      <c r="F28" s="208" t="s">
        <v>508</v>
      </c>
      <c r="G28" s="145"/>
      <c r="H28" s="41">
        <v>5</v>
      </c>
      <c r="I28" s="146"/>
      <c r="J28" s="30" t="e">
        <f>I28*#REF!</f>
        <v>#REF!</v>
      </c>
      <c r="K28" s="41" t="s">
        <v>522</v>
      </c>
      <c r="L28" s="42"/>
      <c r="N28" s="44" t="e">
        <f>#REF!/0.8</f>
        <v>#REF!</v>
      </c>
      <c r="O28" s="44" t="e">
        <f t="shared" si="0"/>
        <v>#REF!</v>
      </c>
      <c r="Q28" s="7">
        <v>0.4</v>
      </c>
      <c r="R28" s="252">
        <f t="shared" si="1"/>
        <v>0</v>
      </c>
      <c r="S28" s="7">
        <v>1000</v>
      </c>
      <c r="T28" s="7">
        <f t="shared" si="2"/>
        <v>0</v>
      </c>
      <c r="U28" s="93"/>
    </row>
    <row r="29" spans="1:21" s="43" customFormat="1" ht="22.5" hidden="1" customHeight="1" x14ac:dyDescent="0.2">
      <c r="A29" s="39" t="s">
        <v>529</v>
      </c>
      <c r="B29" s="40" t="s">
        <v>530</v>
      </c>
      <c r="C29" s="40" t="s">
        <v>2474</v>
      </c>
      <c r="D29" s="40" t="s">
        <v>2475</v>
      </c>
      <c r="E29" s="145" t="s">
        <v>1112</v>
      </c>
      <c r="F29" s="208" t="s">
        <v>1113</v>
      </c>
      <c r="G29" s="145"/>
      <c r="H29" s="41">
        <v>5</v>
      </c>
      <c r="I29" s="146"/>
      <c r="J29" s="30" t="e">
        <f>I29*#REF!</f>
        <v>#REF!</v>
      </c>
      <c r="K29" s="41" t="s">
        <v>522</v>
      </c>
      <c r="L29" s="42"/>
      <c r="N29" s="44" t="e">
        <f>#REF!/0.8</f>
        <v>#REF!</v>
      </c>
      <c r="O29" s="44" t="e">
        <f t="shared" si="0"/>
        <v>#REF!</v>
      </c>
      <c r="Q29" s="7">
        <v>0.4</v>
      </c>
      <c r="R29" s="252">
        <f t="shared" si="1"/>
        <v>0</v>
      </c>
      <c r="S29" s="7">
        <v>1000</v>
      </c>
      <c r="T29" s="7">
        <f t="shared" si="2"/>
        <v>0</v>
      </c>
      <c r="U29" s="93"/>
    </row>
    <row r="30" spans="1:21" s="43" customFormat="1" ht="22.5" hidden="1" customHeight="1" x14ac:dyDescent="0.2">
      <c r="A30" s="39" t="s">
        <v>531</v>
      </c>
      <c r="B30" s="40" t="s">
        <v>532</v>
      </c>
      <c r="C30" s="40" t="s">
        <v>2476</v>
      </c>
      <c r="D30" s="40" t="s">
        <v>2477</v>
      </c>
      <c r="E30" s="145" t="s">
        <v>1112</v>
      </c>
      <c r="F30" s="208" t="s">
        <v>533</v>
      </c>
      <c r="G30" s="145"/>
      <c r="H30" s="41">
        <v>5</v>
      </c>
      <c r="I30" s="146"/>
      <c r="J30" s="30" t="e">
        <f>I30*#REF!</f>
        <v>#REF!</v>
      </c>
      <c r="K30" s="41" t="s">
        <v>522</v>
      </c>
      <c r="L30" s="42"/>
      <c r="N30" s="44" t="e">
        <f>#REF!/0.8</f>
        <v>#REF!</v>
      </c>
      <c r="O30" s="44" t="e">
        <f t="shared" si="0"/>
        <v>#REF!</v>
      </c>
      <c r="Q30" s="7">
        <v>0.4</v>
      </c>
      <c r="R30" s="252">
        <f t="shared" si="1"/>
        <v>0</v>
      </c>
      <c r="S30" s="7">
        <v>1000</v>
      </c>
      <c r="T30" s="7">
        <f t="shared" si="2"/>
        <v>0</v>
      </c>
      <c r="U30" s="93"/>
    </row>
    <row r="31" spans="1:21" s="43" customFormat="1" ht="22.5" hidden="1" customHeight="1" x14ac:dyDescent="0.2">
      <c r="A31" s="39" t="s">
        <v>509</v>
      </c>
      <c r="B31" s="40" t="s">
        <v>1142</v>
      </c>
      <c r="C31" s="40" t="s">
        <v>2478</v>
      </c>
      <c r="D31" s="40" t="s">
        <v>2479</v>
      </c>
      <c r="E31" s="145" t="s">
        <v>1112</v>
      </c>
      <c r="F31" s="208" t="s">
        <v>1113</v>
      </c>
      <c r="G31" s="145"/>
      <c r="H31" s="41">
        <v>5</v>
      </c>
      <c r="I31" s="146"/>
      <c r="J31" s="30" t="e">
        <f>I31*#REF!</f>
        <v>#REF!</v>
      </c>
      <c r="K31" s="41" t="s">
        <v>522</v>
      </c>
      <c r="L31" s="42"/>
      <c r="N31" s="44" t="e">
        <f>#REF!/0.8</f>
        <v>#REF!</v>
      </c>
      <c r="O31" s="44" t="e">
        <f t="shared" si="0"/>
        <v>#REF!</v>
      </c>
      <c r="Q31" s="7">
        <v>0.4</v>
      </c>
      <c r="R31" s="252">
        <f t="shared" si="1"/>
        <v>0</v>
      </c>
      <c r="S31" s="7">
        <v>1000</v>
      </c>
      <c r="T31" s="7">
        <f t="shared" si="2"/>
        <v>0</v>
      </c>
      <c r="U31" s="93"/>
    </row>
    <row r="32" spans="1:21" s="43" customFormat="1" ht="22.5" hidden="1" customHeight="1" x14ac:dyDescent="0.2">
      <c r="A32" s="39" t="s">
        <v>509</v>
      </c>
      <c r="B32" s="40" t="s">
        <v>1143</v>
      </c>
      <c r="C32" s="40" t="s">
        <v>2018</v>
      </c>
      <c r="D32" s="40" t="s">
        <v>2019</v>
      </c>
      <c r="E32" s="145" t="s">
        <v>1112</v>
      </c>
      <c r="F32" s="145" t="s">
        <v>1113</v>
      </c>
      <c r="G32" s="145"/>
      <c r="H32" s="41">
        <v>5</v>
      </c>
      <c r="I32" s="146"/>
      <c r="J32" s="30" t="e">
        <f>I32*#REF!</f>
        <v>#REF!</v>
      </c>
      <c r="K32" s="41" t="s">
        <v>522</v>
      </c>
      <c r="L32" s="42"/>
      <c r="N32" s="44" t="e">
        <f>#REF!/0.8</f>
        <v>#REF!</v>
      </c>
      <c r="O32" s="44" t="e">
        <f t="shared" si="0"/>
        <v>#REF!</v>
      </c>
      <c r="Q32" s="7">
        <v>0.4</v>
      </c>
      <c r="R32" s="252">
        <f t="shared" si="1"/>
        <v>0</v>
      </c>
      <c r="S32" s="7">
        <v>1000</v>
      </c>
      <c r="T32" s="7">
        <f t="shared" si="2"/>
        <v>0</v>
      </c>
      <c r="U32" s="93"/>
    </row>
    <row r="33" spans="1:21" s="43" customFormat="1" ht="22.5" hidden="1" customHeight="1" x14ac:dyDescent="0.2">
      <c r="A33" s="39" t="s">
        <v>509</v>
      </c>
      <c r="B33" s="40" t="s">
        <v>1144</v>
      </c>
      <c r="C33" s="40" t="s">
        <v>2020</v>
      </c>
      <c r="D33" s="40" t="s">
        <v>2021</v>
      </c>
      <c r="E33" s="145" t="s">
        <v>1112</v>
      </c>
      <c r="F33" s="145" t="s">
        <v>1113</v>
      </c>
      <c r="G33" s="145"/>
      <c r="H33" s="41">
        <v>5</v>
      </c>
      <c r="I33" s="146"/>
      <c r="J33" s="30" t="e">
        <f>I33*#REF!</f>
        <v>#REF!</v>
      </c>
      <c r="K33" s="41" t="s">
        <v>522</v>
      </c>
      <c r="L33" s="42"/>
      <c r="N33" s="44" t="e">
        <f>#REF!/0.8</f>
        <v>#REF!</v>
      </c>
      <c r="O33" s="44" t="e">
        <f t="shared" si="0"/>
        <v>#REF!</v>
      </c>
      <c r="Q33" s="7">
        <v>0.4</v>
      </c>
      <c r="R33" s="252">
        <f t="shared" si="1"/>
        <v>0</v>
      </c>
      <c r="S33" s="7">
        <v>1000</v>
      </c>
      <c r="T33" s="7">
        <f t="shared" si="2"/>
        <v>0</v>
      </c>
      <c r="U33" s="93"/>
    </row>
    <row r="34" spans="1:21" s="43" customFormat="1" ht="22.5" hidden="1" customHeight="1" x14ac:dyDescent="0.2">
      <c r="A34" s="39" t="s">
        <v>506</v>
      </c>
      <c r="B34" s="40" t="s">
        <v>1145</v>
      </c>
      <c r="C34" s="40" t="s">
        <v>2022</v>
      </c>
      <c r="D34" s="40" t="s">
        <v>2023</v>
      </c>
      <c r="E34" s="145" t="s">
        <v>1112</v>
      </c>
      <c r="F34" s="145">
        <v>15</v>
      </c>
      <c r="G34" s="145"/>
      <c r="H34" s="41">
        <v>5</v>
      </c>
      <c r="I34" s="146"/>
      <c r="J34" s="30" t="e">
        <f>I34*#REF!</f>
        <v>#REF!</v>
      </c>
      <c r="K34" s="41" t="s">
        <v>522</v>
      </c>
      <c r="L34" s="42"/>
      <c r="N34" s="44" t="e">
        <f>#REF!/0.8</f>
        <v>#REF!</v>
      </c>
      <c r="O34" s="44" t="e">
        <f t="shared" si="0"/>
        <v>#REF!</v>
      </c>
      <c r="Q34" s="7">
        <v>0.5</v>
      </c>
      <c r="R34" s="252">
        <f t="shared" si="1"/>
        <v>0</v>
      </c>
      <c r="S34" s="7">
        <v>1000</v>
      </c>
      <c r="T34" s="7">
        <f t="shared" si="2"/>
        <v>0</v>
      </c>
      <c r="U34" s="93"/>
    </row>
    <row r="35" spans="1:21" s="43" customFormat="1" ht="22.5" hidden="1" customHeight="1" x14ac:dyDescent="0.2">
      <c r="A35" s="39" t="s">
        <v>1146</v>
      </c>
      <c r="B35" s="40" t="s">
        <v>1147</v>
      </c>
      <c r="C35" s="40" t="s">
        <v>2024</v>
      </c>
      <c r="D35" s="40" t="s">
        <v>2025</v>
      </c>
      <c r="E35" s="145" t="s">
        <v>1112</v>
      </c>
      <c r="F35" s="145" t="s">
        <v>1113</v>
      </c>
      <c r="G35" s="145"/>
      <c r="H35" s="41">
        <v>5</v>
      </c>
      <c r="I35" s="146"/>
      <c r="J35" s="30" t="e">
        <f>I35*#REF!</f>
        <v>#REF!</v>
      </c>
      <c r="K35" s="41" t="s">
        <v>522</v>
      </c>
      <c r="L35" s="42"/>
      <c r="N35" s="44" t="e">
        <f>#REF!/0.8</f>
        <v>#REF!</v>
      </c>
      <c r="O35" s="44" t="e">
        <f t="shared" si="0"/>
        <v>#REF!</v>
      </c>
      <c r="Q35" s="7">
        <v>0.4</v>
      </c>
      <c r="R35" s="252">
        <f t="shared" si="1"/>
        <v>0</v>
      </c>
      <c r="S35" s="7">
        <v>1000</v>
      </c>
      <c r="T35" s="7">
        <f t="shared" si="2"/>
        <v>0</v>
      </c>
      <c r="U35" s="93"/>
    </row>
    <row r="36" spans="1:21" s="43" customFormat="1" ht="22.5" hidden="1" customHeight="1" x14ac:dyDescent="0.2">
      <c r="A36" s="39" t="s">
        <v>1148</v>
      </c>
      <c r="B36" s="40" t="s">
        <v>1149</v>
      </c>
      <c r="C36" s="40" t="s">
        <v>2026</v>
      </c>
      <c r="D36" s="40" t="s">
        <v>1411</v>
      </c>
      <c r="E36" s="145" t="s">
        <v>1112</v>
      </c>
      <c r="F36" s="145" t="s">
        <v>1114</v>
      </c>
      <c r="G36" s="46"/>
      <c r="H36" s="41">
        <v>5</v>
      </c>
      <c r="I36" s="146"/>
      <c r="J36" s="30" t="e">
        <f>I36*#REF!</f>
        <v>#REF!</v>
      </c>
      <c r="K36" s="41" t="s">
        <v>522</v>
      </c>
      <c r="L36" s="42"/>
      <c r="N36" s="44" t="e">
        <f>#REF!/0.8</f>
        <v>#REF!</v>
      </c>
      <c r="O36" s="44" t="e">
        <f t="shared" si="0"/>
        <v>#REF!</v>
      </c>
      <c r="Q36" s="7">
        <v>0.4</v>
      </c>
      <c r="R36" s="252">
        <f t="shared" si="1"/>
        <v>0</v>
      </c>
      <c r="S36" s="7">
        <v>1000</v>
      </c>
      <c r="T36" s="7">
        <f t="shared" si="2"/>
        <v>0</v>
      </c>
      <c r="U36" s="93"/>
    </row>
    <row r="37" spans="1:21" s="43" customFormat="1" ht="22.5" hidden="1" customHeight="1" x14ac:dyDescent="0.2">
      <c r="A37" s="39" t="s">
        <v>1118</v>
      </c>
      <c r="B37" s="40" t="s">
        <v>1150</v>
      </c>
      <c r="C37" s="40" t="s">
        <v>1412</v>
      </c>
      <c r="D37" s="40" t="s">
        <v>1413</v>
      </c>
      <c r="E37" s="145" t="s">
        <v>1112</v>
      </c>
      <c r="F37" s="145" t="s">
        <v>502</v>
      </c>
      <c r="G37" s="46" t="s">
        <v>1113</v>
      </c>
      <c r="H37" s="41">
        <v>5</v>
      </c>
      <c r="I37" s="146"/>
      <c r="J37" s="30" t="e">
        <f>I37*#REF!</f>
        <v>#REF!</v>
      </c>
      <c r="K37" s="41" t="s">
        <v>522</v>
      </c>
      <c r="L37" s="42"/>
      <c r="N37" s="44" t="e">
        <f>#REF!/0.8</f>
        <v>#REF!</v>
      </c>
      <c r="O37" s="44" t="e">
        <f t="shared" si="0"/>
        <v>#REF!</v>
      </c>
      <c r="Q37" s="7">
        <v>0.4</v>
      </c>
      <c r="R37" s="252">
        <f t="shared" si="1"/>
        <v>0</v>
      </c>
      <c r="S37" s="7">
        <v>1000</v>
      </c>
      <c r="T37" s="7">
        <f t="shared" si="2"/>
        <v>0</v>
      </c>
      <c r="U37" s="93"/>
    </row>
    <row r="38" spans="1:21" s="43" customFormat="1" ht="22.5" hidden="1" customHeight="1" x14ac:dyDescent="0.2">
      <c r="A38" s="39" t="s">
        <v>509</v>
      </c>
      <c r="B38" s="40" t="s">
        <v>1151</v>
      </c>
      <c r="C38" s="40" t="s">
        <v>1414</v>
      </c>
      <c r="D38" s="40" t="s">
        <v>1415</v>
      </c>
      <c r="E38" s="145" t="s">
        <v>1112</v>
      </c>
      <c r="F38" s="145" t="s">
        <v>1126</v>
      </c>
      <c r="G38" s="46"/>
      <c r="H38" s="41">
        <v>5</v>
      </c>
      <c r="I38" s="146"/>
      <c r="J38" s="30" t="e">
        <f>I38*#REF!</f>
        <v>#REF!</v>
      </c>
      <c r="K38" s="41" t="s">
        <v>522</v>
      </c>
      <c r="L38" s="42"/>
      <c r="N38" s="44" t="e">
        <f>#REF!/0.8</f>
        <v>#REF!</v>
      </c>
      <c r="O38" s="44" t="e">
        <f t="shared" si="0"/>
        <v>#REF!</v>
      </c>
      <c r="Q38" s="7">
        <v>0.4</v>
      </c>
      <c r="R38" s="252">
        <f t="shared" si="1"/>
        <v>0</v>
      </c>
      <c r="S38" s="7">
        <v>1000</v>
      </c>
      <c r="T38" s="7">
        <f t="shared" si="2"/>
        <v>0</v>
      </c>
      <c r="U38" s="93"/>
    </row>
    <row r="39" spans="1:21" s="43" customFormat="1" ht="22.5" hidden="1" customHeight="1" x14ac:dyDescent="0.2">
      <c r="A39" s="39" t="s">
        <v>2046</v>
      </c>
      <c r="B39" s="40" t="s">
        <v>1152</v>
      </c>
      <c r="C39" s="40" t="s">
        <v>1416</v>
      </c>
      <c r="D39" s="40" t="s">
        <v>1417</v>
      </c>
      <c r="E39" s="46" t="s">
        <v>1112</v>
      </c>
      <c r="F39" s="145" t="s">
        <v>508</v>
      </c>
      <c r="G39" s="145" t="s">
        <v>1113</v>
      </c>
      <c r="H39" s="41">
        <v>3.5</v>
      </c>
      <c r="I39" s="146"/>
      <c r="J39" s="30" t="e">
        <f>I39*#REF!</f>
        <v>#REF!</v>
      </c>
      <c r="K39" s="46" t="s">
        <v>522</v>
      </c>
      <c r="L39" s="46" t="s">
        <v>1153</v>
      </c>
      <c r="N39" s="44" t="e">
        <f>#REF!/0.8</f>
        <v>#REF!</v>
      </c>
      <c r="O39" s="44" t="e">
        <f t="shared" si="0"/>
        <v>#REF!</v>
      </c>
      <c r="Q39" s="7">
        <v>0.4</v>
      </c>
      <c r="R39" s="252">
        <f t="shared" si="1"/>
        <v>0</v>
      </c>
      <c r="S39" s="7">
        <v>1000</v>
      </c>
      <c r="T39" s="7">
        <f t="shared" si="2"/>
        <v>0</v>
      </c>
      <c r="U39" s="93"/>
    </row>
    <row r="40" spans="1:21" s="43" customFormat="1" ht="22.5" hidden="1" customHeight="1" x14ac:dyDescent="0.2">
      <c r="A40" s="39" t="s">
        <v>1154</v>
      </c>
      <c r="B40" s="40" t="s">
        <v>1155</v>
      </c>
      <c r="C40" s="40" t="s">
        <v>1418</v>
      </c>
      <c r="D40" s="40" t="s">
        <v>1419</v>
      </c>
      <c r="E40" s="46" t="s">
        <v>1112</v>
      </c>
      <c r="F40" s="145" t="s">
        <v>1116</v>
      </c>
      <c r="G40" s="46"/>
      <c r="H40" s="41">
        <v>4.5</v>
      </c>
      <c r="I40" s="146"/>
      <c r="J40" s="30" t="e">
        <f>I40*#REF!</f>
        <v>#REF!</v>
      </c>
      <c r="K40" s="46" t="s">
        <v>522</v>
      </c>
      <c r="L40" s="42"/>
      <c r="N40" s="44" t="e">
        <f>#REF!/0.8</f>
        <v>#REF!</v>
      </c>
      <c r="O40" s="44" t="e">
        <f t="shared" si="0"/>
        <v>#REF!</v>
      </c>
      <c r="Q40" s="7">
        <v>0.4</v>
      </c>
      <c r="R40" s="252">
        <f t="shared" si="1"/>
        <v>0</v>
      </c>
      <c r="S40" s="7">
        <v>1000</v>
      </c>
      <c r="T40" s="7">
        <f t="shared" si="2"/>
        <v>0</v>
      </c>
      <c r="U40" s="93"/>
    </row>
    <row r="41" spans="1:21" s="43" customFormat="1" ht="22.5" hidden="1" customHeight="1" x14ac:dyDescent="0.2">
      <c r="A41" s="39" t="s">
        <v>1154</v>
      </c>
      <c r="B41" s="40" t="s">
        <v>2419</v>
      </c>
      <c r="C41" s="40" t="s">
        <v>1962</v>
      </c>
      <c r="D41" s="40" t="s">
        <v>1963</v>
      </c>
      <c r="E41" s="46" t="s">
        <v>1112</v>
      </c>
      <c r="F41" s="145" t="s">
        <v>1113</v>
      </c>
      <c r="G41" s="46"/>
      <c r="H41" s="41">
        <v>4.5</v>
      </c>
      <c r="I41" s="146"/>
      <c r="J41" s="30" t="e">
        <f>I41*#REF!</f>
        <v>#REF!</v>
      </c>
      <c r="K41" s="46" t="s">
        <v>522</v>
      </c>
      <c r="L41" s="71"/>
      <c r="N41" s="44" t="e">
        <f>#REF!/0.8</f>
        <v>#REF!</v>
      </c>
      <c r="O41" s="44" t="e">
        <f t="shared" si="0"/>
        <v>#REF!</v>
      </c>
      <c r="Q41" s="7">
        <v>0.4</v>
      </c>
      <c r="R41" s="252">
        <f t="shared" si="1"/>
        <v>0</v>
      </c>
      <c r="S41" s="7">
        <v>1000</v>
      </c>
      <c r="T41" s="7">
        <f t="shared" ref="T41:T59" si="3">I41/S41</f>
        <v>0</v>
      </c>
      <c r="U41" s="93"/>
    </row>
    <row r="42" spans="1:21" s="43" customFormat="1" ht="22.5" hidden="1" customHeight="1" x14ac:dyDescent="0.2">
      <c r="A42" s="39" t="s">
        <v>1154</v>
      </c>
      <c r="B42" s="40" t="s">
        <v>2420</v>
      </c>
      <c r="C42" s="40" t="s">
        <v>1498</v>
      </c>
      <c r="D42" s="40" t="s">
        <v>1499</v>
      </c>
      <c r="E42" s="46" t="s">
        <v>1112</v>
      </c>
      <c r="F42" s="145" t="s">
        <v>1113</v>
      </c>
      <c r="G42" s="46"/>
      <c r="H42" s="41">
        <v>4.5</v>
      </c>
      <c r="I42" s="146"/>
      <c r="J42" s="30" t="e">
        <f>I42*#REF!</f>
        <v>#REF!</v>
      </c>
      <c r="K42" s="46" t="s">
        <v>522</v>
      </c>
      <c r="L42" s="71"/>
      <c r="N42" s="44" t="e">
        <f>#REF!/0.8</f>
        <v>#REF!</v>
      </c>
      <c r="O42" s="44" t="e">
        <f t="shared" si="0"/>
        <v>#REF!</v>
      </c>
      <c r="Q42" s="7">
        <v>0.4</v>
      </c>
      <c r="R42" s="252">
        <f t="shared" si="1"/>
        <v>0</v>
      </c>
      <c r="S42" s="7">
        <v>1000</v>
      </c>
      <c r="T42" s="7">
        <f t="shared" si="3"/>
        <v>0</v>
      </c>
      <c r="U42" s="93"/>
    </row>
    <row r="43" spans="1:21" s="43" customFormat="1" ht="22.5" hidden="1" customHeight="1" x14ac:dyDescent="0.2">
      <c r="A43" s="39" t="s">
        <v>1154</v>
      </c>
      <c r="B43" s="40" t="s">
        <v>2421</v>
      </c>
      <c r="C43" s="40" t="s">
        <v>1500</v>
      </c>
      <c r="D43" s="40" t="s">
        <v>1501</v>
      </c>
      <c r="E43" s="46" t="s">
        <v>1112</v>
      </c>
      <c r="F43" s="145" t="s">
        <v>1113</v>
      </c>
      <c r="G43" s="46"/>
      <c r="H43" s="41">
        <v>4.5</v>
      </c>
      <c r="I43" s="146"/>
      <c r="J43" s="30" t="e">
        <f>I43*#REF!</f>
        <v>#REF!</v>
      </c>
      <c r="K43" s="46" t="s">
        <v>522</v>
      </c>
      <c r="L43" s="71"/>
      <c r="N43" s="44" t="e">
        <f>#REF!/0.8</f>
        <v>#REF!</v>
      </c>
      <c r="O43" s="44" t="e">
        <f t="shared" si="0"/>
        <v>#REF!</v>
      </c>
      <c r="Q43" s="7">
        <v>0.4</v>
      </c>
      <c r="R43" s="252">
        <f t="shared" si="1"/>
        <v>0</v>
      </c>
      <c r="S43" s="7">
        <v>1000</v>
      </c>
      <c r="T43" s="7">
        <f t="shared" si="3"/>
        <v>0</v>
      </c>
      <c r="U43" s="93"/>
    </row>
    <row r="44" spans="1:21" s="43" customFormat="1" ht="22.5" hidden="1" customHeight="1" x14ac:dyDescent="0.2">
      <c r="A44" s="39" t="s">
        <v>2422</v>
      </c>
      <c r="B44" s="40" t="s">
        <v>2423</v>
      </c>
      <c r="C44" s="40" t="s">
        <v>1502</v>
      </c>
      <c r="D44" s="40" t="s">
        <v>1503</v>
      </c>
      <c r="E44" s="46" t="s">
        <v>1112</v>
      </c>
      <c r="F44" s="145" t="s">
        <v>525</v>
      </c>
      <c r="G44" s="46"/>
      <c r="H44" s="41">
        <v>4.5</v>
      </c>
      <c r="I44" s="146"/>
      <c r="J44" s="30" t="e">
        <f>I44*#REF!</f>
        <v>#REF!</v>
      </c>
      <c r="K44" s="46" t="s">
        <v>522</v>
      </c>
      <c r="L44" s="42"/>
      <c r="N44" s="44" t="e">
        <f>#REF!/0.8</f>
        <v>#REF!</v>
      </c>
      <c r="O44" s="44" t="e">
        <f t="shared" si="0"/>
        <v>#REF!</v>
      </c>
      <c r="Q44" s="7">
        <v>0.4</v>
      </c>
      <c r="R44" s="252">
        <f t="shared" si="1"/>
        <v>0</v>
      </c>
      <c r="S44" s="7">
        <v>1000</v>
      </c>
      <c r="T44" s="7">
        <f t="shared" si="3"/>
        <v>0</v>
      </c>
      <c r="U44" s="93"/>
    </row>
    <row r="45" spans="1:21" s="43" customFormat="1" ht="22.5" hidden="1" customHeight="1" x14ac:dyDescent="0.2">
      <c r="A45" s="144" t="s">
        <v>2424</v>
      </c>
      <c r="B45" s="40" t="s">
        <v>2425</v>
      </c>
      <c r="C45" s="40" t="s">
        <v>1504</v>
      </c>
      <c r="D45" s="40" t="s">
        <v>1433</v>
      </c>
      <c r="E45" s="46" t="s">
        <v>1112</v>
      </c>
      <c r="F45" s="145" t="s">
        <v>1116</v>
      </c>
      <c r="G45" s="46"/>
      <c r="H45" s="41">
        <v>4.5</v>
      </c>
      <c r="I45" s="146"/>
      <c r="J45" s="30" t="e">
        <f>I45*#REF!</f>
        <v>#REF!</v>
      </c>
      <c r="K45" s="46" t="s">
        <v>522</v>
      </c>
      <c r="L45" s="42"/>
      <c r="N45" s="44" t="e">
        <f>#REF!/0.8</f>
        <v>#REF!</v>
      </c>
      <c r="O45" s="44" t="e">
        <f t="shared" si="0"/>
        <v>#REF!</v>
      </c>
      <c r="Q45" s="7">
        <v>0.4</v>
      </c>
      <c r="R45" s="252">
        <f t="shared" si="1"/>
        <v>0</v>
      </c>
      <c r="S45" s="7">
        <v>1000</v>
      </c>
      <c r="T45" s="7">
        <f t="shared" si="3"/>
        <v>0</v>
      </c>
      <c r="U45" s="93"/>
    </row>
    <row r="46" spans="1:21" s="43" customFormat="1" ht="22.5" hidden="1" customHeight="1" x14ac:dyDescent="0.2">
      <c r="A46" s="39" t="s">
        <v>1154</v>
      </c>
      <c r="B46" s="40" t="s">
        <v>2361</v>
      </c>
      <c r="C46" s="40" t="s">
        <v>2361</v>
      </c>
      <c r="D46" s="161" t="s">
        <v>1434</v>
      </c>
      <c r="E46" s="46" t="s">
        <v>1112</v>
      </c>
      <c r="F46" s="145" t="s">
        <v>1113</v>
      </c>
      <c r="G46" s="46"/>
      <c r="H46" s="41">
        <v>5</v>
      </c>
      <c r="I46" s="146"/>
      <c r="J46" s="30" t="e">
        <f>I46*#REF!</f>
        <v>#REF!</v>
      </c>
      <c r="K46" s="46" t="s">
        <v>522</v>
      </c>
      <c r="L46" s="123"/>
      <c r="N46" s="44" t="e">
        <f>#REF!/0.8</f>
        <v>#REF!</v>
      </c>
      <c r="O46" s="44" t="e">
        <f t="shared" si="0"/>
        <v>#REF!</v>
      </c>
      <c r="Q46" s="7">
        <v>0.4</v>
      </c>
      <c r="R46" s="252">
        <f t="shared" si="1"/>
        <v>0</v>
      </c>
      <c r="S46" s="7">
        <v>1000</v>
      </c>
      <c r="T46" s="7">
        <f t="shared" si="3"/>
        <v>0</v>
      </c>
      <c r="U46" s="93"/>
    </row>
    <row r="47" spans="1:21" s="43" customFormat="1" ht="22.5" hidden="1" customHeight="1" x14ac:dyDescent="0.2">
      <c r="A47" s="39" t="s">
        <v>1154</v>
      </c>
      <c r="B47" s="40" t="s">
        <v>2362</v>
      </c>
      <c r="C47" s="40" t="s">
        <v>1435</v>
      </c>
      <c r="D47" s="161" t="s">
        <v>472</v>
      </c>
      <c r="E47" s="46" t="s">
        <v>1112</v>
      </c>
      <c r="F47" s="145" t="s">
        <v>1113</v>
      </c>
      <c r="G47" s="46"/>
      <c r="H47" s="41">
        <v>5</v>
      </c>
      <c r="I47" s="146"/>
      <c r="J47" s="30" t="e">
        <f>I47*#REF!</f>
        <v>#REF!</v>
      </c>
      <c r="K47" s="46" t="s">
        <v>522</v>
      </c>
      <c r="L47" s="42"/>
      <c r="N47" s="44" t="e">
        <f>#REF!/0.8</f>
        <v>#REF!</v>
      </c>
      <c r="O47" s="44" t="e">
        <f t="shared" si="0"/>
        <v>#REF!</v>
      </c>
      <c r="Q47" s="7">
        <v>0.4</v>
      </c>
      <c r="R47" s="252">
        <f t="shared" si="1"/>
        <v>0</v>
      </c>
      <c r="S47" s="7">
        <v>1000</v>
      </c>
      <c r="T47" s="7">
        <f t="shared" si="3"/>
        <v>0</v>
      </c>
      <c r="U47" s="93"/>
    </row>
    <row r="48" spans="1:21" s="43" customFormat="1" ht="22.5" hidden="1" customHeight="1" x14ac:dyDescent="0.2">
      <c r="A48" s="39" t="s">
        <v>1154</v>
      </c>
      <c r="B48" s="40" t="s">
        <v>2363</v>
      </c>
      <c r="C48" s="213" t="s">
        <v>473</v>
      </c>
      <c r="D48" s="161" t="s">
        <v>474</v>
      </c>
      <c r="E48" s="46" t="s">
        <v>1112</v>
      </c>
      <c r="F48" s="145" t="s">
        <v>1113</v>
      </c>
      <c r="G48" s="46"/>
      <c r="H48" s="41">
        <v>5</v>
      </c>
      <c r="I48" s="146"/>
      <c r="J48" s="30" t="e">
        <f>I48*#REF!</f>
        <v>#REF!</v>
      </c>
      <c r="K48" s="46" t="s">
        <v>522</v>
      </c>
      <c r="L48" s="42"/>
      <c r="N48" s="44" t="e">
        <f>#REF!/0.8</f>
        <v>#REF!</v>
      </c>
      <c r="O48" s="44" t="e">
        <f t="shared" si="0"/>
        <v>#REF!</v>
      </c>
      <c r="Q48" s="7">
        <v>0.4</v>
      </c>
      <c r="R48" s="252">
        <f t="shared" si="1"/>
        <v>0</v>
      </c>
      <c r="S48" s="7">
        <v>1000</v>
      </c>
      <c r="T48" s="7">
        <f t="shared" si="3"/>
        <v>0</v>
      </c>
      <c r="U48" s="93"/>
    </row>
    <row r="49" spans="1:78" s="43" customFormat="1" ht="22.5" hidden="1" customHeight="1" x14ac:dyDescent="0.2">
      <c r="A49" s="144" t="s">
        <v>2424</v>
      </c>
      <c r="B49" s="40" t="s">
        <v>2364</v>
      </c>
      <c r="C49" s="40" t="s">
        <v>475</v>
      </c>
      <c r="D49" s="161" t="s">
        <v>476</v>
      </c>
      <c r="E49" s="46" t="s">
        <v>1112</v>
      </c>
      <c r="F49" s="145" t="s">
        <v>2365</v>
      </c>
      <c r="G49" s="46"/>
      <c r="H49" s="41">
        <v>4.5</v>
      </c>
      <c r="I49" s="146"/>
      <c r="J49" s="30" t="e">
        <f>I49*#REF!</f>
        <v>#REF!</v>
      </c>
      <c r="K49" s="46" t="s">
        <v>522</v>
      </c>
      <c r="L49" s="42"/>
      <c r="N49" s="44" t="e">
        <f>#REF!/0.8</f>
        <v>#REF!</v>
      </c>
      <c r="O49" s="44" t="e">
        <f t="shared" si="0"/>
        <v>#REF!</v>
      </c>
      <c r="Q49" s="7">
        <v>0.4</v>
      </c>
      <c r="R49" s="252">
        <f t="shared" si="1"/>
        <v>0</v>
      </c>
      <c r="S49" s="7">
        <v>1000</v>
      </c>
      <c r="T49" s="7">
        <f t="shared" si="3"/>
        <v>0</v>
      </c>
      <c r="U49" s="93"/>
    </row>
    <row r="50" spans="1:78" s="43" customFormat="1" ht="22.5" hidden="1" customHeight="1" x14ac:dyDescent="0.2">
      <c r="A50" s="144" t="s">
        <v>2424</v>
      </c>
      <c r="B50" s="40" t="s">
        <v>2366</v>
      </c>
      <c r="C50" s="40" t="s">
        <v>477</v>
      </c>
      <c r="D50" s="161" t="s">
        <v>478</v>
      </c>
      <c r="E50" s="46" t="s">
        <v>1112</v>
      </c>
      <c r="F50" s="145" t="s">
        <v>508</v>
      </c>
      <c r="G50" s="145" t="s">
        <v>1113</v>
      </c>
      <c r="H50" s="41">
        <v>4.5</v>
      </c>
      <c r="I50" s="146"/>
      <c r="J50" s="30" t="e">
        <f>I50*#REF!</f>
        <v>#REF!</v>
      </c>
      <c r="K50" s="46" t="s">
        <v>522</v>
      </c>
      <c r="L50" s="42"/>
      <c r="N50" s="44" t="e">
        <f>#REF!/0.8</f>
        <v>#REF!</v>
      </c>
      <c r="O50" s="44" t="e">
        <f t="shared" si="0"/>
        <v>#REF!</v>
      </c>
      <c r="Q50" s="7">
        <v>0.4</v>
      </c>
      <c r="R50" s="252">
        <f t="shared" si="1"/>
        <v>0</v>
      </c>
      <c r="S50" s="7">
        <v>1000</v>
      </c>
      <c r="T50" s="7">
        <f t="shared" si="3"/>
        <v>0</v>
      </c>
      <c r="U50" s="93"/>
    </row>
    <row r="51" spans="1:78" s="43" customFormat="1" ht="22.5" hidden="1" customHeight="1" x14ac:dyDescent="0.2">
      <c r="A51" s="144" t="s">
        <v>2424</v>
      </c>
      <c r="B51" s="40" t="s">
        <v>2367</v>
      </c>
      <c r="C51" s="40" t="s">
        <v>479</v>
      </c>
      <c r="D51" s="161" t="s">
        <v>480</v>
      </c>
      <c r="E51" s="46" t="s">
        <v>1112</v>
      </c>
      <c r="F51" s="145" t="s">
        <v>1116</v>
      </c>
      <c r="G51" s="145" t="s">
        <v>1113</v>
      </c>
      <c r="H51" s="41">
        <v>4.5</v>
      </c>
      <c r="I51" s="146"/>
      <c r="J51" s="30" t="e">
        <f>I51*#REF!</f>
        <v>#REF!</v>
      </c>
      <c r="K51" s="46" t="s">
        <v>522</v>
      </c>
      <c r="L51" s="42"/>
      <c r="N51" s="44" t="e">
        <f>#REF!/0.8</f>
        <v>#REF!</v>
      </c>
      <c r="O51" s="44" t="e">
        <f t="shared" si="0"/>
        <v>#REF!</v>
      </c>
      <c r="Q51" s="7">
        <v>0.4</v>
      </c>
      <c r="R51" s="252">
        <f t="shared" si="1"/>
        <v>0</v>
      </c>
      <c r="S51" s="7">
        <v>1000</v>
      </c>
      <c r="T51" s="7">
        <f t="shared" si="3"/>
        <v>0</v>
      </c>
      <c r="U51" s="93"/>
    </row>
    <row r="52" spans="1:78" s="43" customFormat="1" ht="22.5" hidden="1" customHeight="1" x14ac:dyDescent="0.2">
      <c r="A52" s="144" t="s">
        <v>2424</v>
      </c>
      <c r="B52" s="40" t="s">
        <v>2368</v>
      </c>
      <c r="C52" s="40" t="s">
        <v>481</v>
      </c>
      <c r="D52" s="161" t="s">
        <v>482</v>
      </c>
      <c r="E52" s="46" t="s">
        <v>1112</v>
      </c>
      <c r="F52" s="145" t="s">
        <v>1116</v>
      </c>
      <c r="G52" s="145" t="s">
        <v>1113</v>
      </c>
      <c r="H52" s="41">
        <v>4.5</v>
      </c>
      <c r="I52" s="146"/>
      <c r="J52" s="30" t="e">
        <f>I52*#REF!</f>
        <v>#REF!</v>
      </c>
      <c r="K52" s="46" t="s">
        <v>522</v>
      </c>
      <c r="L52" s="42"/>
      <c r="N52" s="44" t="e">
        <f>#REF!/0.8</f>
        <v>#REF!</v>
      </c>
      <c r="O52" s="44" t="e">
        <f t="shared" si="0"/>
        <v>#REF!</v>
      </c>
      <c r="Q52" s="7">
        <v>0.4</v>
      </c>
      <c r="R52" s="252">
        <f t="shared" si="1"/>
        <v>0</v>
      </c>
      <c r="S52" s="7">
        <v>1000</v>
      </c>
      <c r="T52" s="7">
        <f t="shared" si="3"/>
        <v>0</v>
      </c>
      <c r="U52" s="93"/>
    </row>
    <row r="53" spans="1:78" s="43" customFormat="1" ht="22.5" hidden="1" customHeight="1" x14ac:dyDescent="0.2">
      <c r="A53" s="144" t="s">
        <v>2424</v>
      </c>
      <c r="B53" s="40" t="s">
        <v>2369</v>
      </c>
      <c r="C53" s="40" t="s">
        <v>483</v>
      </c>
      <c r="D53" s="161" t="s">
        <v>484</v>
      </c>
      <c r="E53" s="46" t="s">
        <v>1112</v>
      </c>
      <c r="F53" s="145" t="s">
        <v>1113</v>
      </c>
      <c r="G53" s="145" t="s">
        <v>508</v>
      </c>
      <c r="H53" s="41">
        <v>4.5</v>
      </c>
      <c r="I53" s="146"/>
      <c r="J53" s="30" t="e">
        <f>I53*#REF!</f>
        <v>#REF!</v>
      </c>
      <c r="K53" s="46" t="s">
        <v>522</v>
      </c>
      <c r="L53" s="42"/>
      <c r="N53" s="44" t="e">
        <f>#REF!/0.8</f>
        <v>#REF!</v>
      </c>
      <c r="O53" s="44" t="e">
        <f t="shared" si="0"/>
        <v>#REF!</v>
      </c>
      <c r="Q53" s="7">
        <v>0.4</v>
      </c>
      <c r="R53" s="252">
        <f t="shared" si="1"/>
        <v>0</v>
      </c>
      <c r="S53" s="7">
        <v>1000</v>
      </c>
      <c r="T53" s="7">
        <f t="shared" si="3"/>
        <v>0</v>
      </c>
      <c r="U53" s="93"/>
    </row>
    <row r="54" spans="1:78" s="43" customFormat="1" ht="22.5" hidden="1" customHeight="1" x14ac:dyDescent="0.2">
      <c r="A54" s="144" t="s">
        <v>2424</v>
      </c>
      <c r="B54" s="40" t="s">
        <v>2370</v>
      </c>
      <c r="C54" s="40" t="s">
        <v>485</v>
      </c>
      <c r="D54" s="161" t="s">
        <v>486</v>
      </c>
      <c r="E54" s="46" t="s">
        <v>1112</v>
      </c>
      <c r="F54" s="145" t="s">
        <v>508</v>
      </c>
      <c r="G54" s="145" t="s">
        <v>508</v>
      </c>
      <c r="H54" s="41">
        <v>4.5</v>
      </c>
      <c r="I54" s="146"/>
      <c r="J54" s="30" t="e">
        <f>I54*#REF!</f>
        <v>#REF!</v>
      </c>
      <c r="K54" s="46" t="s">
        <v>522</v>
      </c>
      <c r="L54" s="42"/>
      <c r="N54" s="44" t="e">
        <f>#REF!/0.8</f>
        <v>#REF!</v>
      </c>
      <c r="O54" s="44" t="e">
        <f t="shared" si="0"/>
        <v>#REF!</v>
      </c>
      <c r="Q54" s="7">
        <v>0.4</v>
      </c>
      <c r="R54" s="252">
        <f t="shared" si="1"/>
        <v>0</v>
      </c>
      <c r="S54" s="7">
        <v>1000</v>
      </c>
      <c r="T54" s="7">
        <f t="shared" si="3"/>
        <v>0</v>
      </c>
      <c r="U54" s="93"/>
    </row>
    <row r="55" spans="1:78" s="43" customFormat="1" ht="22.5" hidden="1" customHeight="1" x14ac:dyDescent="0.2">
      <c r="A55" s="144" t="s">
        <v>2424</v>
      </c>
      <c r="B55" s="40" t="s">
        <v>2371</v>
      </c>
      <c r="C55" s="40" t="s">
        <v>487</v>
      </c>
      <c r="D55" s="161" t="s">
        <v>488</v>
      </c>
      <c r="E55" s="46" t="s">
        <v>1112</v>
      </c>
      <c r="F55" s="145" t="s">
        <v>508</v>
      </c>
      <c r="G55" s="145" t="s">
        <v>503</v>
      </c>
      <c r="H55" s="41">
        <v>4.5</v>
      </c>
      <c r="I55" s="146"/>
      <c r="J55" s="30" t="e">
        <f>I55*#REF!</f>
        <v>#REF!</v>
      </c>
      <c r="K55" s="46" t="s">
        <v>522</v>
      </c>
      <c r="L55" s="42"/>
      <c r="N55" s="44" t="e">
        <f>#REF!/0.8</f>
        <v>#REF!</v>
      </c>
      <c r="O55" s="44" t="e">
        <f t="shared" si="0"/>
        <v>#REF!</v>
      </c>
      <c r="Q55" s="7">
        <v>0.4</v>
      </c>
      <c r="R55" s="252">
        <f t="shared" si="1"/>
        <v>0</v>
      </c>
      <c r="S55" s="7">
        <v>1000</v>
      </c>
      <c r="T55" s="7">
        <f t="shared" si="3"/>
        <v>0</v>
      </c>
      <c r="U55" s="93"/>
    </row>
    <row r="56" spans="1:78" s="43" customFormat="1" ht="22.5" hidden="1" customHeight="1" x14ac:dyDescent="0.2">
      <c r="A56" s="144" t="s">
        <v>2424</v>
      </c>
      <c r="B56" s="164" t="s">
        <v>2372</v>
      </c>
      <c r="C56" s="164" t="s">
        <v>489</v>
      </c>
      <c r="D56" s="161" t="s">
        <v>490</v>
      </c>
      <c r="E56" s="140" t="s">
        <v>1112</v>
      </c>
      <c r="F56" s="150" t="s">
        <v>519</v>
      </c>
      <c r="G56" s="150" t="s">
        <v>508</v>
      </c>
      <c r="H56" s="41">
        <v>4.5</v>
      </c>
      <c r="I56" s="179"/>
      <c r="J56" s="30" t="e">
        <f>I56*#REF!</f>
        <v>#REF!</v>
      </c>
      <c r="K56" s="46" t="s">
        <v>522</v>
      </c>
      <c r="L56" s="71"/>
      <c r="N56" s="44" t="e">
        <f>#REF!/0.8</f>
        <v>#REF!</v>
      </c>
      <c r="O56" s="44" t="e">
        <f t="shared" si="0"/>
        <v>#REF!</v>
      </c>
      <c r="Q56" s="7">
        <v>0.4</v>
      </c>
      <c r="R56" s="252">
        <f t="shared" si="1"/>
        <v>0</v>
      </c>
      <c r="S56" s="7">
        <v>1000</v>
      </c>
      <c r="T56" s="7">
        <f t="shared" si="3"/>
        <v>0</v>
      </c>
      <c r="U56" s="93"/>
    </row>
    <row r="57" spans="1:78" s="43" customFormat="1" ht="22.5" hidden="1" customHeight="1" x14ac:dyDescent="0.2">
      <c r="A57" s="144" t="s">
        <v>2424</v>
      </c>
      <c r="B57" s="40" t="s">
        <v>2373</v>
      </c>
      <c r="C57" s="40" t="s">
        <v>491</v>
      </c>
      <c r="D57" s="209" t="s">
        <v>492</v>
      </c>
      <c r="E57" s="46" t="s">
        <v>1112</v>
      </c>
      <c r="F57" s="145" t="s">
        <v>508</v>
      </c>
      <c r="G57" s="145" t="s">
        <v>1113</v>
      </c>
      <c r="H57" s="41">
        <v>4.5</v>
      </c>
      <c r="I57" s="146"/>
      <c r="J57" s="30" t="e">
        <f>I57*#REF!</f>
        <v>#REF!</v>
      </c>
      <c r="K57" s="46" t="s">
        <v>522</v>
      </c>
      <c r="L57" s="151"/>
      <c r="N57" s="44" t="e">
        <f>#REF!/0.8</f>
        <v>#REF!</v>
      </c>
      <c r="O57" s="44" t="e">
        <f t="shared" si="0"/>
        <v>#REF!</v>
      </c>
      <c r="Q57" s="7">
        <v>0.4</v>
      </c>
      <c r="R57" s="252">
        <f t="shared" si="1"/>
        <v>0</v>
      </c>
      <c r="S57" s="7">
        <v>1000</v>
      </c>
      <c r="T57" s="7">
        <f t="shared" si="3"/>
        <v>0</v>
      </c>
      <c r="U57" s="93"/>
    </row>
    <row r="58" spans="1:78" s="43" customFormat="1" ht="22.5" hidden="1" customHeight="1" x14ac:dyDescent="0.2">
      <c r="A58" s="160" t="s">
        <v>2424</v>
      </c>
      <c r="B58" s="40" t="s">
        <v>2374</v>
      </c>
      <c r="C58" s="40" t="s">
        <v>493</v>
      </c>
      <c r="D58" s="209" t="s">
        <v>494</v>
      </c>
      <c r="E58" s="46" t="s">
        <v>1112</v>
      </c>
      <c r="F58" s="145" t="s">
        <v>1114</v>
      </c>
      <c r="G58" s="145" t="s">
        <v>508</v>
      </c>
      <c r="H58" s="41">
        <v>4.5</v>
      </c>
      <c r="I58" s="146"/>
      <c r="J58" s="30" t="e">
        <f>I58*#REF!</f>
        <v>#REF!</v>
      </c>
      <c r="K58" s="46" t="s">
        <v>522</v>
      </c>
      <c r="L58" s="151"/>
      <c r="N58" s="44" t="e">
        <f>#REF!/0.8</f>
        <v>#REF!</v>
      </c>
      <c r="O58" s="44" t="e">
        <f t="shared" si="0"/>
        <v>#REF!</v>
      </c>
      <c r="Q58" s="7">
        <v>0.4</v>
      </c>
      <c r="R58" s="252">
        <f t="shared" si="1"/>
        <v>0</v>
      </c>
      <c r="S58" s="7">
        <v>1000</v>
      </c>
      <c r="T58" s="7">
        <f t="shared" si="3"/>
        <v>0</v>
      </c>
      <c r="U58" s="93"/>
    </row>
    <row r="59" spans="1:78" s="43" customFormat="1" ht="22.5" hidden="1" customHeight="1" x14ac:dyDescent="0.2">
      <c r="A59" s="160" t="s">
        <v>2424</v>
      </c>
      <c r="B59" s="40" t="s">
        <v>1711</v>
      </c>
      <c r="C59" s="40" t="s">
        <v>495</v>
      </c>
      <c r="D59" s="40" t="s">
        <v>496</v>
      </c>
      <c r="E59" s="46" t="s">
        <v>1112</v>
      </c>
      <c r="F59" s="145" t="s">
        <v>1126</v>
      </c>
      <c r="G59" s="46" t="s">
        <v>525</v>
      </c>
      <c r="H59" s="41">
        <v>4.5</v>
      </c>
      <c r="I59" s="146"/>
      <c r="J59" s="30" t="e">
        <f>I59*#REF!</f>
        <v>#REF!</v>
      </c>
      <c r="K59" s="46" t="s">
        <v>522</v>
      </c>
      <c r="L59" s="46" t="s">
        <v>1153</v>
      </c>
      <c r="N59" s="44" t="e">
        <f>#REF!/0.8</f>
        <v>#REF!</v>
      </c>
      <c r="O59" s="44" t="e">
        <f t="shared" si="0"/>
        <v>#REF!</v>
      </c>
      <c r="Q59" s="7">
        <v>0.4</v>
      </c>
      <c r="R59" s="252">
        <f t="shared" si="1"/>
        <v>0</v>
      </c>
      <c r="S59" s="7">
        <v>1000</v>
      </c>
      <c r="T59" s="7">
        <f t="shared" si="3"/>
        <v>0</v>
      </c>
      <c r="U59" s="93"/>
    </row>
    <row r="60" spans="1:78" ht="22.5" customHeight="1" x14ac:dyDescent="0.2">
      <c r="A60" s="56"/>
      <c r="B60" s="223" t="s">
        <v>1712</v>
      </c>
      <c r="C60" s="224"/>
      <c r="D60" s="224"/>
      <c r="E60" s="225"/>
      <c r="F60" s="226"/>
      <c r="G60" s="225"/>
      <c r="H60" s="76"/>
      <c r="I60" s="57"/>
      <c r="J60" s="30">
        <f>I60*H60</f>
        <v>0</v>
      </c>
      <c r="K60" s="41"/>
      <c r="L60" s="46"/>
      <c r="N60" s="33" t="e">
        <f>#REF!/0.8</f>
        <v>#REF!</v>
      </c>
      <c r="O60" s="44" t="e">
        <f t="shared" si="0"/>
        <v>#REF!</v>
      </c>
      <c r="R60" s="252">
        <f t="shared" si="1"/>
        <v>0</v>
      </c>
      <c r="U60" s="93">
        <f>R60</f>
        <v>0</v>
      </c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</row>
    <row r="61" spans="1:78" s="43" customFormat="1" ht="22.5" hidden="1" customHeight="1" x14ac:dyDescent="0.2">
      <c r="A61" s="144" t="s">
        <v>1129</v>
      </c>
      <c r="B61" s="40" t="s">
        <v>209</v>
      </c>
      <c r="C61" s="40" t="s">
        <v>497</v>
      </c>
      <c r="D61" s="40" t="s">
        <v>498</v>
      </c>
      <c r="E61" s="46" t="s">
        <v>1169</v>
      </c>
      <c r="F61" s="145"/>
      <c r="G61" s="145"/>
      <c r="H61" s="41">
        <v>16</v>
      </c>
      <c r="I61" s="146"/>
      <c r="J61" s="30">
        <f t="shared" ref="J61:J124" si="4">I61*H61</f>
        <v>0</v>
      </c>
      <c r="K61" s="46" t="s">
        <v>522</v>
      </c>
      <c r="L61" s="42"/>
      <c r="M61" s="65"/>
      <c r="N61" s="33" t="e">
        <f>#REF!/0.8</f>
        <v>#REF!</v>
      </c>
      <c r="O61" s="44" t="e">
        <f t="shared" si="0"/>
        <v>#REF!</v>
      </c>
      <c r="P61" s="65"/>
      <c r="Q61" s="19">
        <v>1.5</v>
      </c>
      <c r="R61" s="252">
        <f t="shared" si="1"/>
        <v>0</v>
      </c>
      <c r="S61" s="19">
        <v>200</v>
      </c>
      <c r="T61" s="7">
        <f t="shared" ref="T61:T87" si="5">I61/S61</f>
        <v>0</v>
      </c>
      <c r="U61" s="93"/>
    </row>
    <row r="62" spans="1:78" ht="22.5" customHeight="1" x14ac:dyDescent="0.2">
      <c r="A62" s="48" t="s">
        <v>1713</v>
      </c>
      <c r="B62" s="34" t="s">
        <v>1714</v>
      </c>
      <c r="C62" s="34" t="s">
        <v>497</v>
      </c>
      <c r="D62" s="34" t="s">
        <v>498</v>
      </c>
      <c r="E62" s="45" t="s">
        <v>1715</v>
      </c>
      <c r="F62" s="35" t="s">
        <v>1190</v>
      </c>
      <c r="G62" s="35"/>
      <c r="H62" s="30">
        <v>16</v>
      </c>
      <c r="I62" s="31"/>
      <c r="J62" s="30">
        <f t="shared" si="4"/>
        <v>0</v>
      </c>
      <c r="K62" s="30"/>
      <c r="L62" s="32"/>
      <c r="M62" s="58"/>
      <c r="N62" s="33" t="e">
        <f>#REF!/0.8</f>
        <v>#REF!</v>
      </c>
      <c r="O62" s="44" t="e">
        <f t="shared" si="0"/>
        <v>#REF!</v>
      </c>
      <c r="P62" s="58"/>
      <c r="Q62" s="19">
        <v>1.6</v>
      </c>
      <c r="R62" s="252">
        <f t="shared" si="1"/>
        <v>0</v>
      </c>
      <c r="S62" s="19">
        <v>200</v>
      </c>
      <c r="T62" s="7">
        <f t="shared" si="5"/>
        <v>0</v>
      </c>
      <c r="U62" s="93"/>
    </row>
    <row r="63" spans="1:78" s="115" customFormat="1" ht="22.5" customHeight="1" x14ac:dyDescent="0.2">
      <c r="A63" s="27" t="s">
        <v>1156</v>
      </c>
      <c r="B63" s="28" t="s">
        <v>1714</v>
      </c>
      <c r="C63" s="28" t="s">
        <v>497</v>
      </c>
      <c r="D63" s="28" t="s">
        <v>499</v>
      </c>
      <c r="E63" s="77" t="s">
        <v>1163</v>
      </c>
      <c r="F63" s="29" t="s">
        <v>1166</v>
      </c>
      <c r="G63" s="29"/>
      <c r="H63" s="30">
        <v>45</v>
      </c>
      <c r="I63" s="22"/>
      <c r="J63" s="30">
        <f t="shared" si="4"/>
        <v>0</v>
      </c>
      <c r="K63" s="121"/>
      <c r="L63" s="129" t="s">
        <v>1159</v>
      </c>
      <c r="M63" s="114"/>
      <c r="N63" s="33" t="e">
        <f>#REF!/0.8</f>
        <v>#REF!</v>
      </c>
      <c r="O63" s="44" t="e">
        <f t="shared" si="0"/>
        <v>#REF!</v>
      </c>
      <c r="P63" s="114"/>
      <c r="Q63" s="19">
        <v>3.5</v>
      </c>
      <c r="R63" s="252">
        <f t="shared" si="1"/>
        <v>0</v>
      </c>
      <c r="S63" s="19">
        <v>85</v>
      </c>
      <c r="T63" s="7">
        <f t="shared" si="5"/>
        <v>0</v>
      </c>
      <c r="U63" s="93"/>
    </row>
    <row r="64" spans="1:78" ht="22.5" customHeight="1" x14ac:dyDescent="0.2">
      <c r="A64" s="48" t="s">
        <v>1160</v>
      </c>
      <c r="B64" s="34" t="s">
        <v>1161</v>
      </c>
      <c r="C64" s="34" t="s">
        <v>500</v>
      </c>
      <c r="D64" s="34" t="s">
        <v>1852</v>
      </c>
      <c r="E64" s="45" t="s">
        <v>1715</v>
      </c>
      <c r="F64" s="35" t="s">
        <v>1114</v>
      </c>
      <c r="G64" s="35"/>
      <c r="H64" s="30">
        <v>16</v>
      </c>
      <c r="I64" s="31"/>
      <c r="J64" s="30">
        <f t="shared" si="4"/>
        <v>0</v>
      </c>
      <c r="K64" s="30"/>
      <c r="L64" s="32"/>
      <c r="M64" s="58"/>
      <c r="N64" s="33" t="e">
        <f>#REF!/0.8</f>
        <v>#REF!</v>
      </c>
      <c r="O64" s="44" t="e">
        <f t="shared" si="0"/>
        <v>#REF!</v>
      </c>
      <c r="P64" s="58"/>
      <c r="Q64" s="19">
        <v>1.6</v>
      </c>
      <c r="R64" s="252">
        <f t="shared" si="1"/>
        <v>0</v>
      </c>
      <c r="S64" s="19">
        <v>200</v>
      </c>
      <c r="T64" s="7">
        <f t="shared" si="5"/>
        <v>0</v>
      </c>
      <c r="U64" s="93"/>
    </row>
    <row r="65" spans="1:21" ht="22.5" customHeight="1" x14ac:dyDescent="0.2">
      <c r="A65" s="27" t="s">
        <v>1162</v>
      </c>
      <c r="B65" s="34" t="s">
        <v>1161</v>
      </c>
      <c r="C65" s="34" t="s">
        <v>500</v>
      </c>
      <c r="D65" s="34" t="s">
        <v>1853</v>
      </c>
      <c r="E65" s="45" t="s">
        <v>1163</v>
      </c>
      <c r="F65" s="35" t="s">
        <v>1126</v>
      </c>
      <c r="G65" s="35"/>
      <c r="H65" s="30">
        <v>32</v>
      </c>
      <c r="I65" s="31"/>
      <c r="J65" s="30">
        <f t="shared" si="4"/>
        <v>0</v>
      </c>
      <c r="K65" s="30"/>
      <c r="L65" s="32"/>
      <c r="M65" s="58"/>
      <c r="N65" s="33" t="e">
        <f>#REF!/0.8</f>
        <v>#REF!</v>
      </c>
      <c r="O65" s="44" t="e">
        <f t="shared" si="0"/>
        <v>#REF!</v>
      </c>
      <c r="P65" s="58"/>
      <c r="Q65" s="19">
        <v>3.5</v>
      </c>
      <c r="R65" s="252">
        <f t="shared" si="1"/>
        <v>0</v>
      </c>
      <c r="S65" s="19">
        <v>85</v>
      </c>
      <c r="T65" s="7">
        <f t="shared" si="5"/>
        <v>0</v>
      </c>
      <c r="U65" s="93"/>
    </row>
    <row r="66" spans="1:21" s="43" customFormat="1" ht="22.5" hidden="1" customHeight="1" x14ac:dyDescent="0.2">
      <c r="A66" s="39" t="s">
        <v>1164</v>
      </c>
      <c r="B66" s="40" t="s">
        <v>1165</v>
      </c>
      <c r="C66" s="40" t="s">
        <v>1854</v>
      </c>
      <c r="D66" s="40" t="s">
        <v>1855</v>
      </c>
      <c r="E66" s="46" t="s">
        <v>1163</v>
      </c>
      <c r="F66" s="145" t="s">
        <v>1166</v>
      </c>
      <c r="G66" s="145"/>
      <c r="H66" s="41">
        <v>32</v>
      </c>
      <c r="I66" s="146"/>
      <c r="J66" s="30">
        <f t="shared" si="4"/>
        <v>0</v>
      </c>
      <c r="K66" s="46" t="s">
        <v>522</v>
      </c>
      <c r="L66" s="46" t="s">
        <v>1153</v>
      </c>
      <c r="M66" s="65"/>
      <c r="N66" s="33" t="e">
        <f>#REF!/0.8</f>
        <v>#REF!</v>
      </c>
      <c r="O66" s="44" t="e">
        <f t="shared" si="0"/>
        <v>#REF!</v>
      </c>
      <c r="P66" s="65"/>
      <c r="Q66" s="19">
        <v>3.5</v>
      </c>
      <c r="R66" s="252">
        <f t="shared" si="1"/>
        <v>0</v>
      </c>
      <c r="S66" s="19">
        <v>85</v>
      </c>
      <c r="T66" s="7">
        <f t="shared" si="5"/>
        <v>0</v>
      </c>
      <c r="U66" s="93"/>
    </row>
    <row r="67" spans="1:21" ht="22.5" customHeight="1" x14ac:dyDescent="0.2">
      <c r="A67" s="27" t="s">
        <v>1167</v>
      </c>
      <c r="B67" s="34" t="s">
        <v>1168</v>
      </c>
      <c r="C67" s="34" t="s">
        <v>1856</v>
      </c>
      <c r="D67" s="34" t="s">
        <v>1857</v>
      </c>
      <c r="E67" s="45" t="s">
        <v>1169</v>
      </c>
      <c r="F67" s="35" t="s">
        <v>1166</v>
      </c>
      <c r="G67" s="35"/>
      <c r="H67" s="30">
        <v>18</v>
      </c>
      <c r="I67" s="31"/>
      <c r="J67" s="30">
        <f t="shared" si="4"/>
        <v>0</v>
      </c>
      <c r="K67" s="30"/>
      <c r="L67" s="32"/>
      <c r="M67" s="58"/>
      <c r="N67" s="33" t="e">
        <f>#REF!/0.8</f>
        <v>#REF!</v>
      </c>
      <c r="O67" s="44" t="e">
        <f t="shared" si="0"/>
        <v>#REF!</v>
      </c>
      <c r="P67" s="58"/>
      <c r="Q67" s="19">
        <v>1.5</v>
      </c>
      <c r="R67" s="252">
        <f t="shared" si="1"/>
        <v>0</v>
      </c>
      <c r="S67" s="19">
        <v>200</v>
      </c>
      <c r="T67" s="7">
        <f t="shared" si="5"/>
        <v>0</v>
      </c>
      <c r="U67" s="93"/>
    </row>
    <row r="68" spans="1:21" s="43" customFormat="1" ht="22.5" hidden="1" customHeight="1" x14ac:dyDescent="0.2">
      <c r="A68" s="39" t="s">
        <v>1170</v>
      </c>
      <c r="B68" s="40" t="s">
        <v>1168</v>
      </c>
      <c r="C68" s="40" t="s">
        <v>1856</v>
      </c>
      <c r="D68" s="40" t="s">
        <v>1858</v>
      </c>
      <c r="E68" s="46" t="s">
        <v>1163</v>
      </c>
      <c r="F68" s="145" t="s">
        <v>1166</v>
      </c>
      <c r="G68" s="145"/>
      <c r="H68" s="41">
        <v>32</v>
      </c>
      <c r="I68" s="146"/>
      <c r="J68" s="30">
        <f t="shared" si="4"/>
        <v>0</v>
      </c>
      <c r="K68" s="46" t="s">
        <v>522</v>
      </c>
      <c r="L68" s="46" t="s">
        <v>1153</v>
      </c>
      <c r="M68" s="65"/>
      <c r="N68" s="33" t="e">
        <f>#REF!/0.8</f>
        <v>#REF!</v>
      </c>
      <c r="O68" s="44" t="e">
        <f t="shared" si="0"/>
        <v>#REF!</v>
      </c>
      <c r="P68" s="65"/>
      <c r="Q68" s="19">
        <v>3.5</v>
      </c>
      <c r="R68" s="252">
        <f t="shared" si="1"/>
        <v>0</v>
      </c>
      <c r="S68" s="19">
        <v>85</v>
      </c>
      <c r="T68" s="7">
        <f t="shared" si="5"/>
        <v>0</v>
      </c>
      <c r="U68" s="93"/>
    </row>
    <row r="69" spans="1:21" ht="22.5" customHeight="1" x14ac:dyDescent="0.2">
      <c r="A69" s="27" t="s">
        <v>1171</v>
      </c>
      <c r="B69" s="34" t="s">
        <v>1172</v>
      </c>
      <c r="C69" s="2" t="s">
        <v>1859</v>
      </c>
      <c r="D69" s="34" t="s">
        <v>1860</v>
      </c>
      <c r="E69" s="45" t="s">
        <v>1169</v>
      </c>
      <c r="F69" s="35" t="s">
        <v>880</v>
      </c>
      <c r="G69" s="35"/>
      <c r="H69" s="30">
        <v>18</v>
      </c>
      <c r="I69" s="31"/>
      <c r="J69" s="30">
        <f t="shared" si="4"/>
        <v>0</v>
      </c>
      <c r="K69" s="30"/>
      <c r="L69" s="32"/>
      <c r="M69" s="58"/>
      <c r="N69" s="33" t="e">
        <f>#REF!/0.8</f>
        <v>#REF!</v>
      </c>
      <c r="O69" s="44" t="e">
        <f t="shared" si="0"/>
        <v>#REF!</v>
      </c>
      <c r="P69" s="58"/>
      <c r="Q69" s="19">
        <v>1.5</v>
      </c>
      <c r="R69" s="252">
        <f t="shared" si="1"/>
        <v>0</v>
      </c>
      <c r="S69" s="19">
        <v>200</v>
      </c>
      <c r="T69" s="7">
        <f t="shared" si="5"/>
        <v>0</v>
      </c>
      <c r="U69" s="93"/>
    </row>
    <row r="70" spans="1:21" ht="22.5" customHeight="1" x14ac:dyDescent="0.2">
      <c r="A70" s="27" t="s">
        <v>1164</v>
      </c>
      <c r="B70" s="34" t="s">
        <v>1172</v>
      </c>
      <c r="C70" s="34" t="s">
        <v>1859</v>
      </c>
      <c r="D70" s="34" t="s">
        <v>1861</v>
      </c>
      <c r="E70" s="45" t="s">
        <v>1194</v>
      </c>
      <c r="F70" s="35" t="s">
        <v>1166</v>
      </c>
      <c r="G70" s="35"/>
      <c r="H70" s="30">
        <v>32</v>
      </c>
      <c r="I70" s="31"/>
      <c r="J70" s="30">
        <f t="shared" si="4"/>
        <v>0</v>
      </c>
      <c r="K70" s="46"/>
      <c r="L70" s="46" t="s">
        <v>1153</v>
      </c>
      <c r="M70" s="58"/>
      <c r="N70" s="33" t="e">
        <f>#REF!/0.8</f>
        <v>#REF!</v>
      </c>
      <c r="O70" s="44" t="e">
        <f t="shared" si="0"/>
        <v>#REF!</v>
      </c>
      <c r="P70" s="58"/>
      <c r="Q70" s="19">
        <v>3</v>
      </c>
      <c r="R70" s="252">
        <f t="shared" si="1"/>
        <v>0</v>
      </c>
      <c r="S70" s="19">
        <v>85</v>
      </c>
      <c r="T70" s="7">
        <f t="shared" si="5"/>
        <v>0</v>
      </c>
      <c r="U70" s="93"/>
    </row>
    <row r="71" spans="1:21" s="43" customFormat="1" ht="22.5" hidden="1" customHeight="1" x14ac:dyDescent="0.2">
      <c r="A71" s="144" t="s">
        <v>1173</v>
      </c>
      <c r="B71" s="40" t="s">
        <v>1174</v>
      </c>
      <c r="C71" s="40" t="s">
        <v>1862</v>
      </c>
      <c r="D71" s="40" t="s">
        <v>1863</v>
      </c>
      <c r="E71" s="46" t="s">
        <v>1169</v>
      </c>
      <c r="F71" s="145" t="s">
        <v>1175</v>
      </c>
      <c r="G71" s="46"/>
      <c r="H71" s="41">
        <v>75</v>
      </c>
      <c r="I71" s="146"/>
      <c r="J71" s="30">
        <f t="shared" si="4"/>
        <v>0</v>
      </c>
      <c r="K71" s="46" t="s">
        <v>522</v>
      </c>
      <c r="L71" s="42"/>
      <c r="M71" s="65"/>
      <c r="N71" s="33" t="e">
        <f>#REF!/0.8</f>
        <v>#REF!</v>
      </c>
      <c r="O71" s="44" t="e">
        <f t="shared" si="0"/>
        <v>#REF!</v>
      </c>
      <c r="P71" s="65"/>
      <c r="Q71" s="19">
        <v>1.5</v>
      </c>
      <c r="R71" s="252">
        <f t="shared" si="1"/>
        <v>0</v>
      </c>
      <c r="S71" s="19">
        <v>200</v>
      </c>
      <c r="T71" s="7">
        <f t="shared" si="5"/>
        <v>0</v>
      </c>
      <c r="U71" s="93"/>
    </row>
    <row r="72" spans="1:21" ht="22.5" customHeight="1" x14ac:dyDescent="0.2">
      <c r="A72" s="48" t="s">
        <v>1176</v>
      </c>
      <c r="B72" s="34" t="s">
        <v>1177</v>
      </c>
      <c r="C72" s="34" t="s">
        <v>1864</v>
      </c>
      <c r="D72" s="34" t="s">
        <v>1865</v>
      </c>
      <c r="E72" s="45" t="s">
        <v>1169</v>
      </c>
      <c r="F72" s="35" t="s">
        <v>1183</v>
      </c>
      <c r="G72" s="45" t="s">
        <v>508</v>
      </c>
      <c r="H72" s="30">
        <v>18</v>
      </c>
      <c r="I72" s="31"/>
      <c r="J72" s="30">
        <f t="shared" si="4"/>
        <v>0</v>
      </c>
      <c r="K72" s="30"/>
      <c r="L72" s="32"/>
      <c r="M72" s="58"/>
      <c r="N72" s="33" t="e">
        <f>#REF!/0.8</f>
        <v>#REF!</v>
      </c>
      <c r="O72" s="44" t="e">
        <f t="shared" si="0"/>
        <v>#REF!</v>
      </c>
      <c r="P72" s="58"/>
      <c r="Q72" s="19">
        <v>1.5</v>
      </c>
      <c r="R72" s="252">
        <f t="shared" si="1"/>
        <v>0</v>
      </c>
      <c r="S72" s="19">
        <v>200</v>
      </c>
      <c r="T72" s="7">
        <f t="shared" si="5"/>
        <v>0</v>
      </c>
      <c r="U72" s="93"/>
    </row>
    <row r="73" spans="1:21" ht="22.5" customHeight="1" x14ac:dyDescent="0.2">
      <c r="A73" s="48" t="s">
        <v>1129</v>
      </c>
      <c r="B73" s="34" t="s">
        <v>1177</v>
      </c>
      <c r="C73" s="34" t="s">
        <v>1864</v>
      </c>
      <c r="D73" s="34" t="s">
        <v>1865</v>
      </c>
      <c r="E73" s="45" t="s">
        <v>1194</v>
      </c>
      <c r="F73" s="35" t="s">
        <v>1183</v>
      </c>
      <c r="G73" s="45" t="s">
        <v>1113</v>
      </c>
      <c r="H73" s="30">
        <v>32</v>
      </c>
      <c r="I73" s="31"/>
      <c r="J73" s="30">
        <f t="shared" si="4"/>
        <v>0</v>
      </c>
      <c r="K73" s="30"/>
      <c r="L73" s="32"/>
      <c r="M73" s="58"/>
      <c r="N73" s="33" t="e">
        <f>#REF!/0.8</f>
        <v>#REF!</v>
      </c>
      <c r="O73" s="44" t="e">
        <f t="shared" ref="O73:O136" si="6">N73*I73</f>
        <v>#REF!</v>
      </c>
      <c r="P73" s="58"/>
      <c r="Q73" s="19">
        <v>3</v>
      </c>
      <c r="R73" s="252">
        <f t="shared" ref="R73:R136" si="7">Q73*I73</f>
        <v>0</v>
      </c>
      <c r="S73" s="19">
        <v>85</v>
      </c>
      <c r="T73" s="7">
        <f t="shared" si="5"/>
        <v>0</v>
      </c>
      <c r="U73" s="93"/>
    </row>
    <row r="74" spans="1:21" s="43" customFormat="1" ht="22.5" hidden="1" customHeight="1" x14ac:dyDescent="0.2">
      <c r="A74" s="144" t="s">
        <v>1178</v>
      </c>
      <c r="B74" s="40" t="s">
        <v>1179</v>
      </c>
      <c r="C74" s="40" t="s">
        <v>1866</v>
      </c>
      <c r="D74" s="40" t="s">
        <v>1867</v>
      </c>
      <c r="E74" s="46" t="s">
        <v>1169</v>
      </c>
      <c r="F74" s="145">
        <v>15</v>
      </c>
      <c r="G74" s="46" t="s">
        <v>1116</v>
      </c>
      <c r="H74" s="41">
        <v>18</v>
      </c>
      <c r="I74" s="146"/>
      <c r="J74" s="30">
        <f t="shared" si="4"/>
        <v>0</v>
      </c>
      <c r="K74" s="46" t="s">
        <v>522</v>
      </c>
      <c r="L74" s="46" t="s">
        <v>1153</v>
      </c>
      <c r="M74" s="65"/>
      <c r="N74" s="33" t="e">
        <f>#REF!/0.8</f>
        <v>#REF!</v>
      </c>
      <c r="O74" s="44" t="e">
        <f t="shared" si="6"/>
        <v>#REF!</v>
      </c>
      <c r="P74" s="65"/>
      <c r="Q74" s="19">
        <v>1.5</v>
      </c>
      <c r="R74" s="252">
        <f t="shared" si="7"/>
        <v>0</v>
      </c>
      <c r="S74" s="19">
        <v>200</v>
      </c>
      <c r="T74" s="7">
        <f t="shared" si="5"/>
        <v>0</v>
      </c>
      <c r="U74" s="93"/>
    </row>
    <row r="75" spans="1:21" s="115" customFormat="1" ht="22.5" customHeight="1" x14ac:dyDescent="0.2">
      <c r="A75" s="48" t="s">
        <v>1129</v>
      </c>
      <c r="B75" s="34" t="s">
        <v>211</v>
      </c>
      <c r="C75" s="34" t="s">
        <v>2202</v>
      </c>
      <c r="D75" s="34"/>
      <c r="E75" s="45" t="s">
        <v>1169</v>
      </c>
      <c r="F75" s="35" t="s">
        <v>1113</v>
      </c>
      <c r="G75" s="45" t="s">
        <v>1183</v>
      </c>
      <c r="H75" s="30">
        <v>18</v>
      </c>
      <c r="I75" s="31"/>
      <c r="J75" s="30">
        <f t="shared" si="4"/>
        <v>0</v>
      </c>
      <c r="K75" s="45"/>
      <c r="L75" s="45"/>
      <c r="M75" s="114"/>
      <c r="N75" s="33" t="e">
        <f>#REF!/0.8</f>
        <v>#REF!</v>
      </c>
      <c r="O75" s="44" t="e">
        <f t="shared" si="6"/>
        <v>#REF!</v>
      </c>
      <c r="P75" s="114"/>
      <c r="Q75" s="19">
        <v>1.5</v>
      </c>
      <c r="R75" s="252">
        <f t="shared" si="7"/>
        <v>0</v>
      </c>
      <c r="S75" s="19">
        <v>200</v>
      </c>
      <c r="T75" s="7">
        <f t="shared" si="5"/>
        <v>0</v>
      </c>
      <c r="U75" s="93"/>
    </row>
    <row r="76" spans="1:21" ht="22.5" customHeight="1" x14ac:dyDescent="0.2">
      <c r="A76" s="27" t="s">
        <v>2046</v>
      </c>
      <c r="B76" s="34" t="s">
        <v>1180</v>
      </c>
      <c r="C76" s="34" t="s">
        <v>1868</v>
      </c>
      <c r="D76" s="34" t="s">
        <v>1869</v>
      </c>
      <c r="E76" s="45" t="s">
        <v>1169</v>
      </c>
      <c r="F76" s="35" t="s">
        <v>1183</v>
      </c>
      <c r="G76" s="45" t="s">
        <v>1183</v>
      </c>
      <c r="H76" s="30">
        <v>18</v>
      </c>
      <c r="I76" s="31"/>
      <c r="J76" s="30">
        <f t="shared" si="4"/>
        <v>0</v>
      </c>
      <c r="K76" s="60"/>
      <c r="L76" s="53" t="s">
        <v>1159</v>
      </c>
      <c r="M76" s="58"/>
      <c r="N76" s="33" t="e">
        <f>#REF!/0.8</f>
        <v>#REF!</v>
      </c>
      <c r="O76" s="44" t="e">
        <f t="shared" si="6"/>
        <v>#REF!</v>
      </c>
      <c r="P76" s="58"/>
      <c r="Q76" s="19">
        <v>1.5</v>
      </c>
      <c r="R76" s="252">
        <f t="shared" si="7"/>
        <v>0</v>
      </c>
      <c r="S76" s="19">
        <v>200</v>
      </c>
      <c r="T76" s="7">
        <f t="shared" si="5"/>
        <v>0</v>
      </c>
      <c r="U76" s="93"/>
    </row>
    <row r="77" spans="1:21" s="43" customFormat="1" ht="22.5" customHeight="1" x14ac:dyDescent="0.2">
      <c r="A77" s="27" t="s">
        <v>1181</v>
      </c>
      <c r="B77" s="34" t="s">
        <v>1182</v>
      </c>
      <c r="C77" s="34" t="s">
        <v>1870</v>
      </c>
      <c r="D77" s="34" t="s">
        <v>1871</v>
      </c>
      <c r="E77" s="45" t="s">
        <v>1169</v>
      </c>
      <c r="F77" s="35" t="s">
        <v>519</v>
      </c>
      <c r="G77" s="45" t="s">
        <v>1183</v>
      </c>
      <c r="H77" s="30">
        <v>18</v>
      </c>
      <c r="I77" s="31"/>
      <c r="J77" s="30">
        <f t="shared" si="4"/>
        <v>0</v>
      </c>
      <c r="K77" s="41"/>
      <c r="L77" s="42"/>
      <c r="M77" s="65"/>
      <c r="N77" s="33" t="e">
        <f>#REF!/0.8</f>
        <v>#REF!</v>
      </c>
      <c r="O77" s="44" t="e">
        <f t="shared" si="6"/>
        <v>#REF!</v>
      </c>
      <c r="P77" s="65"/>
      <c r="Q77" s="19">
        <v>1.5</v>
      </c>
      <c r="R77" s="252">
        <f t="shared" si="7"/>
        <v>0</v>
      </c>
      <c r="S77" s="19">
        <v>200</v>
      </c>
      <c r="T77" s="7">
        <f t="shared" si="5"/>
        <v>0</v>
      </c>
      <c r="U77" s="93"/>
    </row>
    <row r="78" spans="1:21" s="43" customFormat="1" ht="22.5" customHeight="1" x14ac:dyDescent="0.2">
      <c r="A78" s="27" t="s">
        <v>1129</v>
      </c>
      <c r="B78" s="34" t="s">
        <v>1182</v>
      </c>
      <c r="C78" s="34" t="s">
        <v>1870</v>
      </c>
      <c r="D78" s="34"/>
      <c r="E78" s="45" t="s">
        <v>1194</v>
      </c>
      <c r="F78" s="35" t="s">
        <v>519</v>
      </c>
      <c r="G78" s="45" t="s">
        <v>1183</v>
      </c>
      <c r="H78" s="30">
        <v>32</v>
      </c>
      <c r="I78" s="31"/>
      <c r="J78" s="30">
        <f t="shared" si="4"/>
        <v>0</v>
      </c>
      <c r="K78" s="41"/>
      <c r="L78" s="42"/>
      <c r="M78" s="65"/>
      <c r="N78" s="33" t="e">
        <f>#REF!/0.8</f>
        <v>#REF!</v>
      </c>
      <c r="O78" s="44" t="e">
        <f t="shared" si="6"/>
        <v>#REF!</v>
      </c>
      <c r="P78" s="65"/>
      <c r="Q78" s="19">
        <v>3</v>
      </c>
      <c r="R78" s="252">
        <f t="shared" si="7"/>
        <v>0</v>
      </c>
      <c r="S78" s="19">
        <v>85</v>
      </c>
      <c r="T78" s="7">
        <f t="shared" si="5"/>
        <v>0</v>
      </c>
      <c r="U78" s="93"/>
    </row>
    <row r="79" spans="1:21" ht="22.5" customHeight="1" x14ac:dyDescent="0.2">
      <c r="A79" s="48" t="s">
        <v>1184</v>
      </c>
      <c r="B79" s="34" t="s">
        <v>1185</v>
      </c>
      <c r="C79" s="34" t="s">
        <v>1872</v>
      </c>
      <c r="D79" s="34" t="s">
        <v>1873</v>
      </c>
      <c r="E79" s="45" t="s">
        <v>1169</v>
      </c>
      <c r="F79" s="62" t="s">
        <v>525</v>
      </c>
      <c r="G79" s="35" t="s">
        <v>1183</v>
      </c>
      <c r="H79" s="30">
        <v>18</v>
      </c>
      <c r="I79" s="31"/>
      <c r="J79" s="30">
        <f t="shared" si="4"/>
        <v>0</v>
      </c>
      <c r="K79" s="30"/>
      <c r="L79" s="36"/>
      <c r="M79" s="58"/>
      <c r="N79" s="33" t="e">
        <f>#REF!/0.8</f>
        <v>#REF!</v>
      </c>
      <c r="O79" s="44" t="e">
        <f t="shared" si="6"/>
        <v>#REF!</v>
      </c>
      <c r="P79" s="58"/>
      <c r="Q79" s="19">
        <v>1.5</v>
      </c>
      <c r="R79" s="252">
        <f t="shared" si="7"/>
        <v>0</v>
      </c>
      <c r="S79" s="19">
        <v>200</v>
      </c>
      <c r="T79" s="7">
        <f t="shared" si="5"/>
        <v>0</v>
      </c>
      <c r="U79" s="93"/>
    </row>
    <row r="80" spans="1:21" ht="22.5" customHeight="1" x14ac:dyDescent="0.2">
      <c r="A80" s="48" t="s">
        <v>1129</v>
      </c>
      <c r="B80" s="34" t="s">
        <v>1185</v>
      </c>
      <c r="C80" s="34" t="s">
        <v>1872</v>
      </c>
      <c r="D80" s="34"/>
      <c r="E80" s="45" t="s">
        <v>1194</v>
      </c>
      <c r="F80" s="62" t="s">
        <v>1126</v>
      </c>
      <c r="G80" s="35"/>
      <c r="H80" s="30">
        <v>32</v>
      </c>
      <c r="I80" s="31"/>
      <c r="J80" s="30">
        <f t="shared" si="4"/>
        <v>0</v>
      </c>
      <c r="K80" s="30"/>
      <c r="L80" s="36"/>
      <c r="M80" s="58"/>
      <c r="N80" s="33" t="e">
        <f>#REF!/0.8</f>
        <v>#REF!</v>
      </c>
      <c r="O80" s="44" t="e">
        <f t="shared" si="6"/>
        <v>#REF!</v>
      </c>
      <c r="P80" s="58"/>
      <c r="Q80" s="19">
        <v>3</v>
      </c>
      <c r="R80" s="252">
        <f t="shared" si="7"/>
        <v>0</v>
      </c>
      <c r="S80" s="19">
        <v>85</v>
      </c>
      <c r="T80" s="7">
        <f t="shared" si="5"/>
        <v>0</v>
      </c>
      <c r="U80" s="93"/>
    </row>
    <row r="81" spans="1:21" ht="22.5" customHeight="1" x14ac:dyDescent="0.2">
      <c r="A81" s="48" t="s">
        <v>1186</v>
      </c>
      <c r="B81" s="34" t="s">
        <v>1187</v>
      </c>
      <c r="C81" s="34" t="s">
        <v>1874</v>
      </c>
      <c r="D81" s="34" t="s">
        <v>1875</v>
      </c>
      <c r="E81" s="45" t="s">
        <v>1169</v>
      </c>
      <c r="F81" s="62" t="s">
        <v>1113</v>
      </c>
      <c r="G81" s="35" t="s">
        <v>1114</v>
      </c>
      <c r="H81" s="30">
        <v>18</v>
      </c>
      <c r="I81" s="31"/>
      <c r="J81" s="30">
        <f t="shared" si="4"/>
        <v>0</v>
      </c>
      <c r="K81" s="30"/>
      <c r="L81" s="32"/>
      <c r="M81" s="58"/>
      <c r="N81" s="33" t="e">
        <f>#REF!/0.8</f>
        <v>#REF!</v>
      </c>
      <c r="O81" s="44" t="e">
        <f t="shared" si="6"/>
        <v>#REF!</v>
      </c>
      <c r="P81" s="58"/>
      <c r="Q81" s="19">
        <v>1.5</v>
      </c>
      <c r="R81" s="252">
        <f t="shared" si="7"/>
        <v>0</v>
      </c>
      <c r="S81" s="19">
        <v>200</v>
      </c>
      <c r="T81" s="7">
        <f t="shared" si="5"/>
        <v>0</v>
      </c>
      <c r="U81" s="93"/>
    </row>
    <row r="82" spans="1:21" ht="22.5" customHeight="1" x14ac:dyDescent="0.2">
      <c r="A82" s="48" t="s">
        <v>1186</v>
      </c>
      <c r="B82" s="34" t="s">
        <v>1188</v>
      </c>
      <c r="C82" s="34" t="s">
        <v>1876</v>
      </c>
      <c r="D82" s="34" t="s">
        <v>1877</v>
      </c>
      <c r="E82" s="45" t="s">
        <v>1169</v>
      </c>
      <c r="F82" s="62" t="s">
        <v>1113</v>
      </c>
      <c r="G82" s="35" t="s">
        <v>1116</v>
      </c>
      <c r="H82" s="30">
        <v>18</v>
      </c>
      <c r="I82" s="31"/>
      <c r="J82" s="30">
        <f t="shared" si="4"/>
        <v>0</v>
      </c>
      <c r="K82" s="30"/>
      <c r="L82" s="32"/>
      <c r="M82" s="58"/>
      <c r="N82" s="33" t="e">
        <f>#REF!/0.8</f>
        <v>#REF!</v>
      </c>
      <c r="O82" s="44" t="e">
        <f t="shared" si="6"/>
        <v>#REF!</v>
      </c>
      <c r="P82" s="58"/>
      <c r="Q82" s="19">
        <v>1.5</v>
      </c>
      <c r="R82" s="252">
        <f t="shared" si="7"/>
        <v>0</v>
      </c>
      <c r="S82" s="19">
        <v>200</v>
      </c>
      <c r="T82" s="7">
        <f t="shared" si="5"/>
        <v>0</v>
      </c>
      <c r="U82" s="93"/>
    </row>
    <row r="83" spans="1:21" s="43" customFormat="1" ht="22.5" customHeight="1" x14ac:dyDescent="0.2">
      <c r="A83" s="48" t="s">
        <v>1189</v>
      </c>
      <c r="B83" s="34" t="s">
        <v>1188</v>
      </c>
      <c r="C83" s="34" t="s">
        <v>1876</v>
      </c>
      <c r="D83" s="34" t="s">
        <v>1877</v>
      </c>
      <c r="E83" s="45" t="s">
        <v>1163</v>
      </c>
      <c r="F83" s="62" t="s">
        <v>1113</v>
      </c>
      <c r="G83" s="35" t="s">
        <v>1116</v>
      </c>
      <c r="H83" s="30">
        <v>32</v>
      </c>
      <c r="I83" s="31"/>
      <c r="J83" s="30">
        <f t="shared" si="4"/>
        <v>0</v>
      </c>
      <c r="K83" s="41"/>
      <c r="L83" s="42"/>
      <c r="M83" s="65"/>
      <c r="N83" s="33" t="e">
        <f>#REF!/0.8</f>
        <v>#REF!</v>
      </c>
      <c r="O83" s="44" t="e">
        <f t="shared" si="6"/>
        <v>#REF!</v>
      </c>
      <c r="P83" s="65"/>
      <c r="Q83" s="19">
        <v>3.5</v>
      </c>
      <c r="R83" s="252">
        <f t="shared" si="7"/>
        <v>0</v>
      </c>
      <c r="S83" s="19">
        <v>85</v>
      </c>
      <c r="T83" s="7">
        <f t="shared" si="5"/>
        <v>0</v>
      </c>
      <c r="U83" s="93"/>
    </row>
    <row r="84" spans="1:21" s="43" customFormat="1" ht="22.5" hidden="1" customHeight="1" x14ac:dyDescent="0.2">
      <c r="A84" s="39" t="s">
        <v>2046</v>
      </c>
      <c r="B84" s="40" t="s">
        <v>1191</v>
      </c>
      <c r="C84" s="40" t="s">
        <v>1878</v>
      </c>
      <c r="D84" s="40" t="s">
        <v>1879</v>
      </c>
      <c r="E84" s="46" t="s">
        <v>2305</v>
      </c>
      <c r="F84" s="147"/>
      <c r="G84" s="145"/>
      <c r="H84" s="41">
        <v>18</v>
      </c>
      <c r="I84" s="146"/>
      <c r="J84" s="30">
        <f t="shared" si="4"/>
        <v>0</v>
      </c>
      <c r="K84" s="46" t="s">
        <v>522</v>
      </c>
      <c r="L84" s="71" t="s">
        <v>1159</v>
      </c>
      <c r="M84" s="65"/>
      <c r="N84" s="33" t="e">
        <f>#REF!/0.8</f>
        <v>#REF!</v>
      </c>
      <c r="O84" s="44" t="e">
        <f t="shared" si="6"/>
        <v>#REF!</v>
      </c>
      <c r="P84" s="65"/>
      <c r="Q84" s="19">
        <v>1.5</v>
      </c>
      <c r="R84" s="252">
        <f t="shared" si="7"/>
        <v>0</v>
      </c>
      <c r="S84" s="19">
        <v>200</v>
      </c>
      <c r="T84" s="7">
        <f t="shared" si="5"/>
        <v>0</v>
      </c>
      <c r="U84" s="93"/>
    </row>
    <row r="85" spans="1:21" ht="22.5" customHeight="1" x14ac:dyDescent="0.2">
      <c r="A85" s="27" t="s">
        <v>1129</v>
      </c>
      <c r="B85" s="34" t="s">
        <v>1191</v>
      </c>
      <c r="C85" s="34" t="s">
        <v>1878</v>
      </c>
      <c r="D85" s="34"/>
      <c r="E85" s="45" t="s">
        <v>1194</v>
      </c>
      <c r="F85" s="62" t="s">
        <v>1114</v>
      </c>
      <c r="G85" s="35" t="s">
        <v>1190</v>
      </c>
      <c r="H85" s="30">
        <v>32</v>
      </c>
      <c r="I85" s="31"/>
      <c r="J85" s="30">
        <f t="shared" si="4"/>
        <v>0</v>
      </c>
      <c r="K85" s="60"/>
      <c r="L85" s="53"/>
      <c r="M85" s="58"/>
      <c r="N85" s="33" t="e">
        <f>#REF!/0.8</f>
        <v>#REF!</v>
      </c>
      <c r="O85" s="44" t="e">
        <f t="shared" si="6"/>
        <v>#REF!</v>
      </c>
      <c r="P85" s="58"/>
      <c r="Q85" s="19">
        <v>3</v>
      </c>
      <c r="R85" s="252">
        <f t="shared" si="7"/>
        <v>0</v>
      </c>
      <c r="S85" s="19">
        <v>85</v>
      </c>
      <c r="T85" s="7">
        <f t="shared" si="5"/>
        <v>0</v>
      </c>
      <c r="U85" s="93"/>
    </row>
    <row r="86" spans="1:21" ht="22.5" customHeight="1" x14ac:dyDescent="0.2">
      <c r="A86" s="48" t="s">
        <v>1192</v>
      </c>
      <c r="B86" s="34" t="s">
        <v>1193</v>
      </c>
      <c r="C86" s="34" t="s">
        <v>1880</v>
      </c>
      <c r="D86" s="34" t="s">
        <v>1881</v>
      </c>
      <c r="E86" s="45" t="s">
        <v>1169</v>
      </c>
      <c r="F86" s="35" t="s">
        <v>1183</v>
      </c>
      <c r="G86" s="35" t="s">
        <v>1113</v>
      </c>
      <c r="H86" s="30">
        <v>18</v>
      </c>
      <c r="I86" s="31"/>
      <c r="J86" s="30">
        <f t="shared" si="4"/>
        <v>0</v>
      </c>
      <c r="K86" s="30"/>
      <c r="L86" s="32"/>
      <c r="M86" s="58"/>
      <c r="N86" s="33" t="e">
        <f>#REF!/0.8</f>
        <v>#REF!</v>
      </c>
      <c r="O86" s="44" t="e">
        <f t="shared" si="6"/>
        <v>#REF!</v>
      </c>
      <c r="P86" s="58"/>
      <c r="Q86" s="19">
        <v>1.5</v>
      </c>
      <c r="R86" s="252">
        <f t="shared" si="7"/>
        <v>0</v>
      </c>
      <c r="S86" s="19">
        <v>200</v>
      </c>
      <c r="T86" s="7">
        <f t="shared" si="5"/>
        <v>0</v>
      </c>
      <c r="U86" s="93"/>
    </row>
    <row r="87" spans="1:21" ht="22.5" customHeight="1" x14ac:dyDescent="0.2">
      <c r="A87" s="48" t="s">
        <v>1189</v>
      </c>
      <c r="B87" s="34" t="s">
        <v>1193</v>
      </c>
      <c r="C87" s="34" t="s">
        <v>1880</v>
      </c>
      <c r="D87" s="34" t="s">
        <v>797</v>
      </c>
      <c r="E87" s="45" t="s">
        <v>1194</v>
      </c>
      <c r="F87" s="35" t="s">
        <v>1166</v>
      </c>
      <c r="G87" s="45" t="s">
        <v>1126</v>
      </c>
      <c r="H87" s="30">
        <v>32</v>
      </c>
      <c r="I87" s="31"/>
      <c r="J87" s="30">
        <f t="shared" si="4"/>
        <v>0</v>
      </c>
      <c r="K87" s="30"/>
      <c r="L87" s="32"/>
      <c r="M87" s="58"/>
      <c r="N87" s="33" t="e">
        <f>#REF!/0.8</f>
        <v>#REF!</v>
      </c>
      <c r="O87" s="44" t="e">
        <f t="shared" si="6"/>
        <v>#REF!</v>
      </c>
      <c r="P87" s="58"/>
      <c r="Q87" s="19">
        <v>3</v>
      </c>
      <c r="R87" s="252">
        <f t="shared" si="7"/>
        <v>0</v>
      </c>
      <c r="S87" s="19">
        <v>85</v>
      </c>
      <c r="T87" s="7">
        <f t="shared" si="5"/>
        <v>0</v>
      </c>
      <c r="U87" s="93"/>
    </row>
    <row r="88" spans="1:21" ht="22.5" customHeight="1" x14ac:dyDescent="0.2">
      <c r="A88" s="48" t="s">
        <v>1129</v>
      </c>
      <c r="B88" s="34" t="s">
        <v>1193</v>
      </c>
      <c r="C88" s="34" t="s">
        <v>1880</v>
      </c>
      <c r="D88" s="34"/>
      <c r="E88" s="45" t="s">
        <v>1199</v>
      </c>
      <c r="F88" s="35" t="s">
        <v>1195</v>
      </c>
      <c r="G88" s="45" t="s">
        <v>1195</v>
      </c>
      <c r="H88" s="30">
        <v>70</v>
      </c>
      <c r="I88" s="31"/>
      <c r="J88" s="30">
        <f t="shared" si="4"/>
        <v>0</v>
      </c>
      <c r="K88" s="30"/>
      <c r="L88" s="32"/>
      <c r="M88" s="58"/>
      <c r="N88" s="33" t="e">
        <f>#REF!/0.8</f>
        <v>#REF!</v>
      </c>
      <c r="O88" s="44" t="e">
        <f t="shared" si="6"/>
        <v>#REF!</v>
      </c>
      <c r="P88" s="58"/>
      <c r="Q88" s="19">
        <v>11</v>
      </c>
      <c r="R88" s="252">
        <f t="shared" si="7"/>
        <v>0</v>
      </c>
      <c r="S88" s="19"/>
      <c r="U88" s="93">
        <f>R88</f>
        <v>0</v>
      </c>
    </row>
    <row r="89" spans="1:21" ht="22.5" customHeight="1" x14ac:dyDescent="0.2">
      <c r="A89" s="48" t="s">
        <v>1196</v>
      </c>
      <c r="B89" s="34" t="s">
        <v>1111</v>
      </c>
      <c r="C89" s="34" t="s">
        <v>1360</v>
      </c>
      <c r="D89" s="34" t="s">
        <v>795</v>
      </c>
      <c r="E89" s="45" t="s">
        <v>1169</v>
      </c>
      <c r="F89" s="35" t="s">
        <v>1183</v>
      </c>
      <c r="G89" s="45" t="s">
        <v>1126</v>
      </c>
      <c r="H89" s="30">
        <v>18</v>
      </c>
      <c r="I89" s="31"/>
      <c r="J89" s="30">
        <f t="shared" si="4"/>
        <v>0</v>
      </c>
      <c r="K89" s="30"/>
      <c r="L89" s="32"/>
      <c r="M89" s="58"/>
      <c r="N89" s="33" t="e">
        <f>#REF!/0.8</f>
        <v>#REF!</v>
      </c>
      <c r="O89" s="44" t="e">
        <f t="shared" si="6"/>
        <v>#REF!</v>
      </c>
      <c r="P89" s="58"/>
      <c r="Q89" s="19">
        <v>1.5</v>
      </c>
      <c r="R89" s="252">
        <f t="shared" si="7"/>
        <v>0</v>
      </c>
      <c r="S89" s="19">
        <v>200</v>
      </c>
      <c r="T89" s="7">
        <f>I89/S89</f>
        <v>0</v>
      </c>
      <c r="U89" s="93"/>
    </row>
    <row r="90" spans="1:21" ht="22.5" customHeight="1" x14ac:dyDescent="0.2">
      <c r="A90" s="48" t="s">
        <v>1197</v>
      </c>
      <c r="B90" s="34" t="s">
        <v>1111</v>
      </c>
      <c r="C90" s="34" t="s">
        <v>1360</v>
      </c>
      <c r="D90" s="34" t="s">
        <v>796</v>
      </c>
      <c r="E90" s="45" t="s">
        <v>1163</v>
      </c>
      <c r="F90" s="35" t="s">
        <v>1116</v>
      </c>
      <c r="G90" s="45" t="s">
        <v>533</v>
      </c>
      <c r="H90" s="30">
        <v>32</v>
      </c>
      <c r="I90" s="31"/>
      <c r="J90" s="30">
        <f t="shared" si="4"/>
        <v>0</v>
      </c>
      <c r="K90" s="30"/>
      <c r="L90" s="32"/>
      <c r="M90" s="58"/>
      <c r="N90" s="33" t="e">
        <f>#REF!/0.8</f>
        <v>#REF!</v>
      </c>
      <c r="O90" s="44" t="e">
        <f t="shared" si="6"/>
        <v>#REF!</v>
      </c>
      <c r="P90" s="58"/>
      <c r="Q90" s="19">
        <v>3.5</v>
      </c>
      <c r="R90" s="252">
        <f t="shared" si="7"/>
        <v>0</v>
      </c>
      <c r="S90" s="19">
        <v>85</v>
      </c>
      <c r="T90" s="7">
        <f>I90/S90</f>
        <v>0</v>
      </c>
      <c r="U90" s="93"/>
    </row>
    <row r="91" spans="1:21" ht="22.5" customHeight="1" x14ac:dyDescent="0.2">
      <c r="A91" s="48" t="s">
        <v>1198</v>
      </c>
      <c r="B91" s="34" t="s">
        <v>1111</v>
      </c>
      <c r="C91" s="34" t="s">
        <v>1360</v>
      </c>
      <c r="D91" s="34" t="s">
        <v>1882</v>
      </c>
      <c r="E91" s="45" t="s">
        <v>1199</v>
      </c>
      <c r="F91" s="35" t="s">
        <v>1114</v>
      </c>
      <c r="G91" s="45" t="s">
        <v>1195</v>
      </c>
      <c r="H91" s="30">
        <v>70</v>
      </c>
      <c r="I91" s="31"/>
      <c r="J91" s="30">
        <f t="shared" si="4"/>
        <v>0</v>
      </c>
      <c r="K91" s="30"/>
      <c r="L91" s="36"/>
      <c r="M91" s="58"/>
      <c r="N91" s="33" t="e">
        <f>#REF!/0.8</f>
        <v>#REF!</v>
      </c>
      <c r="O91" s="44" t="e">
        <f t="shared" si="6"/>
        <v>#REF!</v>
      </c>
      <c r="P91" s="58"/>
      <c r="Q91" s="19">
        <v>11</v>
      </c>
      <c r="R91" s="252">
        <f t="shared" si="7"/>
        <v>0</v>
      </c>
      <c r="S91" s="19"/>
      <c r="U91" s="93">
        <f>R91</f>
        <v>0</v>
      </c>
    </row>
    <row r="92" spans="1:21" ht="22.5" customHeight="1" x14ac:dyDescent="0.2">
      <c r="A92" s="48" t="s">
        <v>1129</v>
      </c>
      <c r="B92" s="34" t="s">
        <v>1115</v>
      </c>
      <c r="C92" s="34" t="s">
        <v>1944</v>
      </c>
      <c r="D92" s="34"/>
      <c r="E92" s="45" t="s">
        <v>1169</v>
      </c>
      <c r="F92" s="35" t="s">
        <v>1113</v>
      </c>
      <c r="G92" s="45" t="s">
        <v>1350</v>
      </c>
      <c r="H92" s="30">
        <v>18</v>
      </c>
      <c r="I92" s="31"/>
      <c r="J92" s="30">
        <f t="shared" si="4"/>
        <v>0</v>
      </c>
      <c r="K92" s="30"/>
      <c r="L92" s="36"/>
      <c r="M92" s="58"/>
      <c r="N92" s="33" t="e">
        <f>#REF!/0.8</f>
        <v>#REF!</v>
      </c>
      <c r="O92" s="44" t="e">
        <f t="shared" si="6"/>
        <v>#REF!</v>
      </c>
      <c r="P92" s="58"/>
      <c r="Q92" s="19">
        <v>1.5</v>
      </c>
      <c r="R92" s="252">
        <f t="shared" si="7"/>
        <v>0</v>
      </c>
      <c r="S92" s="19">
        <v>200</v>
      </c>
      <c r="T92" s="7">
        <f>I92/S92</f>
        <v>0</v>
      </c>
      <c r="U92" s="93"/>
    </row>
    <row r="93" spans="1:21" ht="22.5" customHeight="1" x14ac:dyDescent="0.2">
      <c r="A93" s="48" t="s">
        <v>1200</v>
      </c>
      <c r="B93" s="34" t="s">
        <v>1115</v>
      </c>
      <c r="C93" s="34" t="s">
        <v>1944</v>
      </c>
      <c r="D93" s="34" t="s">
        <v>798</v>
      </c>
      <c r="E93" s="35" t="s">
        <v>1163</v>
      </c>
      <c r="F93" s="35" t="s">
        <v>508</v>
      </c>
      <c r="G93" s="35" t="s">
        <v>1121</v>
      </c>
      <c r="H93" s="30">
        <v>32</v>
      </c>
      <c r="I93" s="31"/>
      <c r="J93" s="30">
        <f t="shared" si="4"/>
        <v>0</v>
      </c>
      <c r="K93" s="30"/>
      <c r="L93" s="38"/>
      <c r="M93" s="58"/>
      <c r="N93" s="33" t="e">
        <f>#REF!/0.8</f>
        <v>#REF!</v>
      </c>
      <c r="O93" s="44" t="e">
        <f t="shared" si="6"/>
        <v>#REF!</v>
      </c>
      <c r="P93" s="58"/>
      <c r="Q93" s="19">
        <v>3.5</v>
      </c>
      <c r="R93" s="252">
        <f t="shared" si="7"/>
        <v>0</v>
      </c>
      <c r="S93" s="19">
        <v>85</v>
      </c>
      <c r="T93" s="7">
        <f>I93/S93</f>
        <v>0</v>
      </c>
      <c r="U93" s="93"/>
    </row>
    <row r="94" spans="1:21" ht="22.5" customHeight="1" x14ac:dyDescent="0.2">
      <c r="A94" s="48" t="s">
        <v>1201</v>
      </c>
      <c r="B94" s="34" t="s">
        <v>1115</v>
      </c>
      <c r="C94" s="34" t="s">
        <v>1944</v>
      </c>
      <c r="D94" s="34" t="s">
        <v>1067</v>
      </c>
      <c r="E94" s="35" t="s">
        <v>1199</v>
      </c>
      <c r="F94" s="35" t="s">
        <v>508</v>
      </c>
      <c r="G94" s="35" t="s">
        <v>1126</v>
      </c>
      <c r="H94" s="30">
        <v>70</v>
      </c>
      <c r="I94" s="31"/>
      <c r="J94" s="30">
        <f t="shared" si="4"/>
        <v>0</v>
      </c>
      <c r="K94" s="30"/>
      <c r="L94" s="38"/>
      <c r="M94" s="58"/>
      <c r="N94" s="33" t="e">
        <f>#REF!/0.8</f>
        <v>#REF!</v>
      </c>
      <c r="O94" s="44" t="e">
        <f t="shared" si="6"/>
        <v>#REF!</v>
      </c>
      <c r="P94" s="58"/>
      <c r="Q94" s="19">
        <v>11</v>
      </c>
      <c r="R94" s="252">
        <f t="shared" si="7"/>
        <v>0</v>
      </c>
      <c r="S94" s="19"/>
      <c r="U94" s="93">
        <f>R94</f>
        <v>0</v>
      </c>
    </row>
    <row r="95" spans="1:21" ht="22.5" customHeight="1" x14ac:dyDescent="0.2">
      <c r="A95" s="48" t="s">
        <v>1202</v>
      </c>
      <c r="B95" s="34" t="s">
        <v>1117</v>
      </c>
      <c r="C95" s="34" t="s">
        <v>1946</v>
      </c>
      <c r="D95" s="34" t="s">
        <v>1947</v>
      </c>
      <c r="E95" s="45" t="s">
        <v>1169</v>
      </c>
      <c r="F95" s="35" t="s">
        <v>1113</v>
      </c>
      <c r="G95" s="45" t="s">
        <v>1114</v>
      </c>
      <c r="H95" s="30">
        <v>18</v>
      </c>
      <c r="I95" s="31"/>
      <c r="J95" s="30">
        <f t="shared" si="4"/>
        <v>0</v>
      </c>
      <c r="K95" s="30"/>
      <c r="L95" s="32"/>
      <c r="M95" s="58"/>
      <c r="N95" s="33" t="e">
        <f>#REF!/0.8</f>
        <v>#REF!</v>
      </c>
      <c r="O95" s="44" t="e">
        <f t="shared" si="6"/>
        <v>#REF!</v>
      </c>
      <c r="P95" s="58"/>
      <c r="Q95" s="19">
        <v>1.5</v>
      </c>
      <c r="R95" s="252">
        <f t="shared" si="7"/>
        <v>0</v>
      </c>
      <c r="S95" s="19">
        <v>200</v>
      </c>
      <c r="T95" s="7">
        <f>I95/S95</f>
        <v>0</v>
      </c>
      <c r="U95" s="93"/>
    </row>
    <row r="96" spans="1:21" ht="22.5" customHeight="1" x14ac:dyDescent="0.2">
      <c r="A96" s="48" t="s">
        <v>1189</v>
      </c>
      <c r="B96" s="34" t="s">
        <v>1117</v>
      </c>
      <c r="C96" s="34" t="s">
        <v>1946</v>
      </c>
      <c r="D96" s="34" t="s">
        <v>1066</v>
      </c>
      <c r="E96" s="45" t="s">
        <v>1194</v>
      </c>
      <c r="F96" s="35" t="s">
        <v>1113</v>
      </c>
      <c r="G96" s="45" t="s">
        <v>942</v>
      </c>
      <c r="H96" s="30">
        <v>32</v>
      </c>
      <c r="I96" s="31"/>
      <c r="J96" s="30">
        <f t="shared" si="4"/>
        <v>0</v>
      </c>
      <c r="K96" s="30"/>
      <c r="L96" s="32"/>
      <c r="M96" s="58"/>
      <c r="N96" s="33" t="e">
        <f>#REF!/0.8</f>
        <v>#REF!</v>
      </c>
      <c r="O96" s="44" t="e">
        <f t="shared" si="6"/>
        <v>#REF!</v>
      </c>
      <c r="P96" s="58"/>
      <c r="Q96" s="19">
        <v>3</v>
      </c>
      <c r="R96" s="252">
        <f t="shared" si="7"/>
        <v>0</v>
      </c>
      <c r="S96" s="19">
        <v>85</v>
      </c>
      <c r="T96" s="7">
        <f>I96/S96</f>
        <v>0</v>
      </c>
      <c r="U96" s="93"/>
    </row>
    <row r="97" spans="1:21" ht="22.5" customHeight="1" x14ac:dyDescent="0.2">
      <c r="A97" s="48" t="s">
        <v>1204</v>
      </c>
      <c r="B97" s="34" t="s">
        <v>1117</v>
      </c>
      <c r="C97" s="34" t="s">
        <v>1946</v>
      </c>
      <c r="D97" s="34" t="s">
        <v>1947</v>
      </c>
      <c r="E97" s="45" t="s">
        <v>1199</v>
      </c>
      <c r="F97" s="35" t="s">
        <v>1114</v>
      </c>
      <c r="G97" s="45" t="s">
        <v>533</v>
      </c>
      <c r="H97" s="30">
        <v>70</v>
      </c>
      <c r="I97" s="31"/>
      <c r="J97" s="30">
        <f t="shared" si="4"/>
        <v>0</v>
      </c>
      <c r="K97" s="30"/>
      <c r="L97" s="32"/>
      <c r="M97" s="58"/>
      <c r="N97" s="33" t="e">
        <f>#REF!/0.8</f>
        <v>#REF!</v>
      </c>
      <c r="O97" s="44" t="e">
        <f t="shared" si="6"/>
        <v>#REF!</v>
      </c>
      <c r="P97" s="58"/>
      <c r="Q97" s="19">
        <v>11</v>
      </c>
      <c r="R97" s="252">
        <f t="shared" si="7"/>
        <v>0</v>
      </c>
      <c r="S97" s="19"/>
      <c r="U97" s="93">
        <f>R97</f>
        <v>0</v>
      </c>
    </row>
    <row r="98" spans="1:21" ht="22.5" customHeight="1" x14ac:dyDescent="0.2">
      <c r="A98" s="48" t="s">
        <v>1205</v>
      </c>
      <c r="B98" s="34" t="s">
        <v>1206</v>
      </c>
      <c r="C98" s="34" t="s">
        <v>1883</v>
      </c>
      <c r="D98" s="34" t="s">
        <v>1884</v>
      </c>
      <c r="E98" s="45" t="s">
        <v>1169</v>
      </c>
      <c r="F98" s="35">
        <v>10</v>
      </c>
      <c r="G98" s="45" t="s">
        <v>1114</v>
      </c>
      <c r="H98" s="30">
        <v>18</v>
      </c>
      <c r="I98" s="31"/>
      <c r="J98" s="30">
        <f t="shared" si="4"/>
        <v>0</v>
      </c>
      <c r="K98" s="30"/>
      <c r="L98" s="32"/>
      <c r="M98" s="58"/>
      <c r="N98" s="33" t="e">
        <f>#REF!/0.8</f>
        <v>#REF!</v>
      </c>
      <c r="O98" s="44" t="e">
        <f t="shared" si="6"/>
        <v>#REF!</v>
      </c>
      <c r="P98" s="58"/>
      <c r="Q98" s="19">
        <v>1.5</v>
      </c>
      <c r="R98" s="252">
        <f t="shared" si="7"/>
        <v>0</v>
      </c>
      <c r="S98" s="19">
        <v>200</v>
      </c>
      <c r="T98" s="7">
        <f>I98/S98</f>
        <v>0</v>
      </c>
      <c r="U98" s="93"/>
    </row>
    <row r="99" spans="1:21" ht="22.5" customHeight="1" x14ac:dyDescent="0.2">
      <c r="A99" s="48" t="s">
        <v>1207</v>
      </c>
      <c r="B99" s="34" t="s">
        <v>1206</v>
      </c>
      <c r="C99" s="34" t="s">
        <v>1883</v>
      </c>
      <c r="D99" s="34" t="s">
        <v>1884</v>
      </c>
      <c r="E99" s="45" t="s">
        <v>1194</v>
      </c>
      <c r="F99" s="35">
        <v>10</v>
      </c>
      <c r="G99" s="45" t="s">
        <v>1116</v>
      </c>
      <c r="H99" s="30">
        <v>32</v>
      </c>
      <c r="I99" s="31"/>
      <c r="J99" s="30">
        <f t="shared" si="4"/>
        <v>0</v>
      </c>
      <c r="K99" s="30"/>
      <c r="L99" s="32"/>
      <c r="M99" s="58"/>
      <c r="N99" s="33" t="e">
        <f>#REF!/0.8</f>
        <v>#REF!</v>
      </c>
      <c r="O99" s="44" t="e">
        <f t="shared" si="6"/>
        <v>#REF!</v>
      </c>
      <c r="P99" s="58"/>
      <c r="Q99" s="19">
        <v>3</v>
      </c>
      <c r="R99" s="252">
        <f t="shared" si="7"/>
        <v>0</v>
      </c>
      <c r="S99" s="19">
        <v>85</v>
      </c>
      <c r="T99" s="7">
        <f>I99/S99</f>
        <v>0</v>
      </c>
      <c r="U99" s="93"/>
    </row>
    <row r="100" spans="1:21" ht="22.5" hidden="1" customHeight="1" x14ac:dyDescent="0.2">
      <c r="A100" s="48" t="s">
        <v>1129</v>
      </c>
      <c r="B100" s="40" t="s">
        <v>1119</v>
      </c>
      <c r="C100" s="40" t="s">
        <v>1948</v>
      </c>
      <c r="D100" s="40"/>
      <c r="E100" s="46" t="s">
        <v>2305</v>
      </c>
      <c r="F100" s="145" t="s">
        <v>1351</v>
      </c>
      <c r="G100" s="46"/>
      <c r="H100" s="149">
        <v>10</v>
      </c>
      <c r="I100" s="31"/>
      <c r="J100" s="30">
        <f t="shared" si="4"/>
        <v>0</v>
      </c>
      <c r="K100" s="41" t="s">
        <v>522</v>
      </c>
      <c r="L100" s="32"/>
      <c r="M100" s="58"/>
      <c r="N100" s="33" t="e">
        <f>#REF!/0.8</f>
        <v>#REF!</v>
      </c>
      <c r="O100" s="44" t="e">
        <f t="shared" si="6"/>
        <v>#REF!</v>
      </c>
      <c r="P100" s="58"/>
      <c r="Q100" s="19"/>
      <c r="R100" s="252">
        <f t="shared" si="7"/>
        <v>0</v>
      </c>
      <c r="S100" s="19"/>
      <c r="U100" s="93">
        <f>R100</f>
        <v>0</v>
      </c>
    </row>
    <row r="101" spans="1:21" s="43" customFormat="1" ht="22.5" hidden="1" customHeight="1" x14ac:dyDescent="0.2">
      <c r="A101" s="144" t="s">
        <v>1164</v>
      </c>
      <c r="B101" s="40" t="s">
        <v>1119</v>
      </c>
      <c r="C101" s="40" t="s">
        <v>1948</v>
      </c>
      <c r="D101" s="40" t="s">
        <v>1885</v>
      </c>
      <c r="E101" s="46" t="s">
        <v>1208</v>
      </c>
      <c r="F101" s="145" t="s">
        <v>1209</v>
      </c>
      <c r="G101" s="46"/>
      <c r="H101" s="149">
        <v>22</v>
      </c>
      <c r="I101" s="146"/>
      <c r="J101" s="30">
        <f t="shared" si="4"/>
        <v>0</v>
      </c>
      <c r="K101" s="41" t="s">
        <v>522</v>
      </c>
      <c r="L101" s="112" t="s">
        <v>1210</v>
      </c>
      <c r="M101" s="65"/>
      <c r="N101" s="33" t="e">
        <f>#REF!/0.8</f>
        <v>#REF!</v>
      </c>
      <c r="O101" s="44" t="e">
        <f t="shared" si="6"/>
        <v>#REF!</v>
      </c>
      <c r="P101" s="65"/>
      <c r="Q101" s="19">
        <v>6</v>
      </c>
      <c r="R101" s="252">
        <f t="shared" si="7"/>
        <v>0</v>
      </c>
      <c r="S101" s="19"/>
      <c r="T101" s="7"/>
      <c r="U101" s="93">
        <f>R101</f>
        <v>0</v>
      </c>
    </row>
    <row r="102" spans="1:21" ht="22.5" hidden="1" customHeight="1" x14ac:dyDescent="0.2">
      <c r="A102" s="48" t="s">
        <v>1211</v>
      </c>
      <c r="B102" s="40" t="s">
        <v>1120</v>
      </c>
      <c r="C102" s="40" t="s">
        <v>1950</v>
      </c>
      <c r="D102" s="40" t="s">
        <v>573</v>
      </c>
      <c r="E102" s="46" t="s">
        <v>2305</v>
      </c>
      <c r="F102" s="145" t="s">
        <v>1655</v>
      </c>
      <c r="G102" s="46"/>
      <c r="H102" s="149">
        <v>10</v>
      </c>
      <c r="I102" s="146"/>
      <c r="J102" s="30">
        <f t="shared" si="4"/>
        <v>0</v>
      </c>
      <c r="K102" s="41" t="s">
        <v>522</v>
      </c>
      <c r="L102" s="64" t="s">
        <v>1210</v>
      </c>
      <c r="M102" s="58"/>
      <c r="N102" s="33" t="e">
        <f>#REF!/0.8</f>
        <v>#REF!</v>
      </c>
      <c r="O102" s="44" t="e">
        <f t="shared" si="6"/>
        <v>#REF!</v>
      </c>
      <c r="P102" s="58"/>
      <c r="Q102" s="19">
        <v>1.5</v>
      </c>
      <c r="R102" s="252">
        <f t="shared" si="7"/>
        <v>0</v>
      </c>
      <c r="S102" s="19">
        <v>180</v>
      </c>
      <c r="T102" s="7">
        <f>I102/S102</f>
        <v>0</v>
      </c>
      <c r="U102" s="93"/>
    </row>
    <row r="103" spans="1:21" s="43" customFormat="1" ht="22.5" hidden="1" customHeight="1" x14ac:dyDescent="0.2">
      <c r="A103" s="144" t="s">
        <v>1170</v>
      </c>
      <c r="B103" s="40" t="s">
        <v>1120</v>
      </c>
      <c r="C103" s="40" t="s">
        <v>1950</v>
      </c>
      <c r="D103" s="40" t="s">
        <v>573</v>
      </c>
      <c r="E103" s="46" t="s">
        <v>1208</v>
      </c>
      <c r="F103" s="145" t="s">
        <v>1175</v>
      </c>
      <c r="G103" s="46"/>
      <c r="H103" s="149">
        <v>22</v>
      </c>
      <c r="I103" s="146"/>
      <c r="J103" s="30">
        <f t="shared" si="4"/>
        <v>0</v>
      </c>
      <c r="K103" s="41" t="s">
        <v>522</v>
      </c>
      <c r="L103" s="112" t="s">
        <v>1210</v>
      </c>
      <c r="M103" s="65"/>
      <c r="N103" s="33" t="e">
        <f>#REF!/0.8</f>
        <v>#REF!</v>
      </c>
      <c r="O103" s="44" t="e">
        <f t="shared" si="6"/>
        <v>#REF!</v>
      </c>
      <c r="P103" s="65"/>
      <c r="Q103" s="19">
        <v>6</v>
      </c>
      <c r="R103" s="252">
        <f t="shared" si="7"/>
        <v>0</v>
      </c>
      <c r="S103" s="19"/>
      <c r="T103" s="7"/>
      <c r="U103" s="93">
        <f>R103</f>
        <v>0</v>
      </c>
    </row>
    <row r="104" spans="1:21" ht="22.5" hidden="1" customHeight="1" x14ac:dyDescent="0.2">
      <c r="A104" s="118" t="s">
        <v>1154</v>
      </c>
      <c r="B104" s="40" t="s">
        <v>1212</v>
      </c>
      <c r="C104" s="40" t="s">
        <v>574</v>
      </c>
      <c r="D104" s="40" t="s">
        <v>575</v>
      </c>
      <c r="E104" s="46" t="s">
        <v>2305</v>
      </c>
      <c r="F104" s="145" t="s">
        <v>2532</v>
      </c>
      <c r="G104" s="46"/>
      <c r="H104" s="41">
        <v>25</v>
      </c>
      <c r="I104" s="146"/>
      <c r="J104" s="30">
        <f t="shared" si="4"/>
        <v>0</v>
      </c>
      <c r="K104" s="41" t="s">
        <v>522</v>
      </c>
      <c r="L104" s="42"/>
      <c r="M104" s="65"/>
      <c r="N104" s="33" t="e">
        <f>#REF!/0.8</f>
        <v>#REF!</v>
      </c>
      <c r="O104" s="44" t="e">
        <f t="shared" si="6"/>
        <v>#REF!</v>
      </c>
      <c r="P104" s="65"/>
      <c r="Q104" s="19">
        <v>1.5</v>
      </c>
      <c r="R104" s="252">
        <f t="shared" si="7"/>
        <v>0</v>
      </c>
      <c r="S104" s="19">
        <v>180</v>
      </c>
      <c r="T104" s="7">
        <f t="shared" ref="T104:T109" si="8">I104/S104</f>
        <v>0</v>
      </c>
      <c r="U104" s="93"/>
    </row>
    <row r="105" spans="1:21" ht="22.5" hidden="1" customHeight="1" x14ac:dyDescent="0.2">
      <c r="A105" s="118" t="s">
        <v>1154</v>
      </c>
      <c r="B105" s="40" t="s">
        <v>1212</v>
      </c>
      <c r="C105" s="40" t="s">
        <v>574</v>
      </c>
      <c r="D105" s="40" t="s">
        <v>575</v>
      </c>
      <c r="E105" s="46" t="s">
        <v>1157</v>
      </c>
      <c r="F105" s="145" t="s">
        <v>1348</v>
      </c>
      <c r="G105" s="46"/>
      <c r="H105" s="41">
        <v>50</v>
      </c>
      <c r="I105" s="146"/>
      <c r="J105" s="30">
        <f t="shared" si="4"/>
        <v>0</v>
      </c>
      <c r="K105" s="41" t="s">
        <v>522</v>
      </c>
      <c r="L105" s="42"/>
      <c r="M105" s="65"/>
      <c r="N105" s="33" t="e">
        <f>#REF!/0.8</f>
        <v>#REF!</v>
      </c>
      <c r="O105" s="44" t="e">
        <f t="shared" si="6"/>
        <v>#REF!</v>
      </c>
      <c r="P105" s="65"/>
      <c r="Q105" s="19">
        <v>1.5</v>
      </c>
      <c r="R105" s="252">
        <f t="shared" si="7"/>
        <v>0</v>
      </c>
      <c r="S105" s="19">
        <v>80</v>
      </c>
      <c r="T105" s="7">
        <f t="shared" si="8"/>
        <v>0</v>
      </c>
      <c r="U105" s="93"/>
    </row>
    <row r="106" spans="1:21" ht="22.5" hidden="1" customHeight="1" x14ac:dyDescent="0.2">
      <c r="A106" s="39" t="s">
        <v>1214</v>
      </c>
      <c r="B106" s="40" t="s">
        <v>1215</v>
      </c>
      <c r="C106" s="213" t="s">
        <v>576</v>
      </c>
      <c r="D106" s="40" t="s">
        <v>577</v>
      </c>
      <c r="E106" s="46" t="s">
        <v>1194</v>
      </c>
      <c r="F106" s="145" t="s">
        <v>1216</v>
      </c>
      <c r="G106" s="46"/>
      <c r="H106" s="41">
        <v>98</v>
      </c>
      <c r="I106" s="31"/>
      <c r="J106" s="30">
        <f t="shared" si="4"/>
        <v>0</v>
      </c>
      <c r="K106" s="41" t="s">
        <v>522</v>
      </c>
      <c r="L106" s="42"/>
      <c r="M106" s="65"/>
      <c r="N106" s="33" t="e">
        <f>#REF!/0.8</f>
        <v>#REF!</v>
      </c>
      <c r="O106" s="44" t="e">
        <f t="shared" si="6"/>
        <v>#REF!</v>
      </c>
      <c r="P106" s="65"/>
      <c r="Q106" s="19">
        <v>3</v>
      </c>
      <c r="R106" s="252">
        <f t="shared" si="7"/>
        <v>0</v>
      </c>
      <c r="S106" s="19">
        <v>85</v>
      </c>
      <c r="T106" s="7">
        <f t="shared" si="8"/>
        <v>0</v>
      </c>
      <c r="U106" s="93">
        <f>R106</f>
        <v>0</v>
      </c>
    </row>
    <row r="107" spans="1:21" ht="22.5" hidden="1" customHeight="1" x14ac:dyDescent="0.2">
      <c r="A107" s="39" t="s">
        <v>1214</v>
      </c>
      <c r="B107" s="40" t="s">
        <v>1217</v>
      </c>
      <c r="C107" s="40" t="s">
        <v>578</v>
      </c>
      <c r="D107" s="40" t="s">
        <v>1068</v>
      </c>
      <c r="E107" s="46" t="s">
        <v>1194</v>
      </c>
      <c r="F107" s="145" t="s">
        <v>1216</v>
      </c>
      <c r="G107" s="46"/>
      <c r="H107" s="41">
        <v>98</v>
      </c>
      <c r="I107" s="31"/>
      <c r="J107" s="30">
        <f t="shared" si="4"/>
        <v>0</v>
      </c>
      <c r="K107" s="46" t="s">
        <v>522</v>
      </c>
      <c r="L107" s="46" t="s">
        <v>1153</v>
      </c>
      <c r="M107" s="58"/>
      <c r="N107" s="33" t="e">
        <f>#REF!/0.8</f>
        <v>#REF!</v>
      </c>
      <c r="O107" s="44" t="e">
        <f t="shared" si="6"/>
        <v>#REF!</v>
      </c>
      <c r="P107" s="58"/>
      <c r="Q107" s="19">
        <v>3</v>
      </c>
      <c r="R107" s="252">
        <f t="shared" si="7"/>
        <v>0</v>
      </c>
      <c r="S107" s="19">
        <v>85</v>
      </c>
      <c r="T107" s="7">
        <f t="shared" si="8"/>
        <v>0</v>
      </c>
      <c r="U107" s="93">
        <f>R107</f>
        <v>0</v>
      </c>
    </row>
    <row r="108" spans="1:21" ht="22.5" customHeight="1" x14ac:dyDescent="0.2">
      <c r="A108" s="48" t="s">
        <v>1218</v>
      </c>
      <c r="B108" s="34" t="s">
        <v>1219</v>
      </c>
      <c r="C108" s="34" t="s">
        <v>579</v>
      </c>
      <c r="D108" s="34" t="s">
        <v>580</v>
      </c>
      <c r="E108" s="45" t="s">
        <v>1169</v>
      </c>
      <c r="F108" s="35" t="s">
        <v>533</v>
      </c>
      <c r="G108" s="35" t="s">
        <v>533</v>
      </c>
      <c r="H108" s="30">
        <v>16</v>
      </c>
      <c r="I108" s="31"/>
      <c r="J108" s="30">
        <f t="shared" si="4"/>
        <v>0</v>
      </c>
      <c r="K108" s="30"/>
      <c r="L108" s="32"/>
      <c r="M108" s="58"/>
      <c r="N108" s="33" t="e">
        <f>#REF!/0.8</f>
        <v>#REF!</v>
      </c>
      <c r="O108" s="44" t="e">
        <f t="shared" si="6"/>
        <v>#REF!</v>
      </c>
      <c r="P108" s="58"/>
      <c r="Q108" s="19">
        <v>1.5</v>
      </c>
      <c r="R108" s="252">
        <f t="shared" si="7"/>
        <v>0</v>
      </c>
      <c r="S108" s="19">
        <v>200</v>
      </c>
      <c r="T108" s="7">
        <f t="shared" si="8"/>
        <v>0</v>
      </c>
      <c r="U108" s="93"/>
    </row>
    <row r="109" spans="1:21" ht="22.5" hidden="1" customHeight="1" x14ac:dyDescent="0.2">
      <c r="A109" s="144" t="s">
        <v>1220</v>
      </c>
      <c r="B109" s="40" t="s">
        <v>1219</v>
      </c>
      <c r="C109" s="40" t="s">
        <v>579</v>
      </c>
      <c r="D109" s="40" t="s">
        <v>581</v>
      </c>
      <c r="E109" s="46" t="s">
        <v>1163</v>
      </c>
      <c r="F109" s="145" t="s">
        <v>1195</v>
      </c>
      <c r="G109" s="145" t="s">
        <v>1195</v>
      </c>
      <c r="H109" s="41">
        <v>29</v>
      </c>
      <c r="I109" s="146"/>
      <c r="J109" s="30">
        <f t="shared" si="4"/>
        <v>0</v>
      </c>
      <c r="K109" s="46" t="s">
        <v>522</v>
      </c>
      <c r="L109" s="36"/>
      <c r="M109" s="58"/>
      <c r="N109" s="33" t="e">
        <f>#REF!/0.8</f>
        <v>#REF!</v>
      </c>
      <c r="O109" s="44" t="e">
        <f t="shared" si="6"/>
        <v>#REF!</v>
      </c>
      <c r="P109" s="58"/>
      <c r="Q109" s="19">
        <v>3.5</v>
      </c>
      <c r="R109" s="252">
        <f t="shared" si="7"/>
        <v>0</v>
      </c>
      <c r="S109" s="19">
        <v>85</v>
      </c>
      <c r="T109" s="7">
        <f t="shared" si="8"/>
        <v>0</v>
      </c>
      <c r="U109" s="93"/>
    </row>
    <row r="110" spans="1:21" ht="22.5" customHeight="1" x14ac:dyDescent="0.2">
      <c r="A110" s="48" t="s">
        <v>1198</v>
      </c>
      <c r="B110" s="34" t="s">
        <v>1219</v>
      </c>
      <c r="C110" s="34" t="s">
        <v>579</v>
      </c>
      <c r="D110" s="34" t="s">
        <v>582</v>
      </c>
      <c r="E110" s="45" t="s">
        <v>1199</v>
      </c>
      <c r="F110" s="35" t="s">
        <v>1213</v>
      </c>
      <c r="G110" s="35" t="s">
        <v>1209</v>
      </c>
      <c r="H110" s="63">
        <v>40</v>
      </c>
      <c r="I110" s="31"/>
      <c r="J110" s="30">
        <f t="shared" si="4"/>
        <v>0</v>
      </c>
      <c r="K110" s="64" t="s">
        <v>1210</v>
      </c>
      <c r="L110" s="66" t="s">
        <v>1210</v>
      </c>
      <c r="M110" s="58"/>
      <c r="N110" s="33" t="e">
        <f>#REF!/0.8</f>
        <v>#REF!</v>
      </c>
      <c r="O110" s="44" t="e">
        <f t="shared" si="6"/>
        <v>#REF!</v>
      </c>
      <c r="P110" s="58"/>
      <c r="Q110" s="19">
        <v>11</v>
      </c>
      <c r="R110" s="252">
        <f t="shared" si="7"/>
        <v>0</v>
      </c>
      <c r="S110" s="19"/>
      <c r="U110" s="93">
        <f>R110</f>
        <v>0</v>
      </c>
    </row>
    <row r="111" spans="1:21" ht="22.5" customHeight="1" x14ac:dyDescent="0.2">
      <c r="A111" s="48" t="s">
        <v>1221</v>
      </c>
      <c r="B111" s="34" t="s">
        <v>1222</v>
      </c>
      <c r="C111" s="34" t="s">
        <v>583</v>
      </c>
      <c r="D111" s="34" t="s">
        <v>584</v>
      </c>
      <c r="E111" s="45" t="s">
        <v>1169</v>
      </c>
      <c r="F111" s="35" t="s">
        <v>533</v>
      </c>
      <c r="G111" s="35"/>
      <c r="H111" s="30">
        <v>18</v>
      </c>
      <c r="I111" s="31"/>
      <c r="J111" s="30">
        <f t="shared" si="4"/>
        <v>0</v>
      </c>
      <c r="K111" s="30"/>
      <c r="L111" s="32"/>
      <c r="M111" s="58"/>
      <c r="N111" s="33" t="e">
        <f>#REF!/0.8</f>
        <v>#REF!</v>
      </c>
      <c r="O111" s="44" t="e">
        <f t="shared" si="6"/>
        <v>#REF!</v>
      </c>
      <c r="P111" s="58"/>
      <c r="Q111" s="19">
        <v>1.5</v>
      </c>
      <c r="R111" s="252">
        <f t="shared" si="7"/>
        <v>0</v>
      </c>
      <c r="S111" s="19">
        <v>200</v>
      </c>
      <c r="T111" s="7">
        <f t="shared" ref="T111:T120" si="9">I111/S111</f>
        <v>0</v>
      </c>
      <c r="U111" s="93"/>
    </row>
    <row r="112" spans="1:21" ht="22.5" customHeight="1" x14ac:dyDescent="0.2">
      <c r="A112" s="48" t="s">
        <v>1223</v>
      </c>
      <c r="B112" s="34" t="s">
        <v>1224</v>
      </c>
      <c r="C112" s="34" t="s">
        <v>583</v>
      </c>
      <c r="D112" s="34" t="s">
        <v>585</v>
      </c>
      <c r="E112" s="45" t="s">
        <v>1163</v>
      </c>
      <c r="F112" s="35" t="s">
        <v>2365</v>
      </c>
      <c r="G112" s="35"/>
      <c r="H112" s="30">
        <v>32</v>
      </c>
      <c r="I112" s="31"/>
      <c r="J112" s="30">
        <f t="shared" si="4"/>
        <v>0</v>
      </c>
      <c r="K112" s="30"/>
      <c r="L112" s="32"/>
      <c r="M112" s="58"/>
      <c r="N112" s="33" t="e">
        <f>#REF!/0.8</f>
        <v>#REF!</v>
      </c>
      <c r="O112" s="44" t="e">
        <f t="shared" si="6"/>
        <v>#REF!</v>
      </c>
      <c r="P112" s="58"/>
      <c r="Q112" s="19">
        <v>3.5</v>
      </c>
      <c r="R112" s="252">
        <f t="shared" si="7"/>
        <v>0</v>
      </c>
      <c r="S112" s="19">
        <v>85</v>
      </c>
      <c r="T112" s="7">
        <f t="shared" si="9"/>
        <v>0</v>
      </c>
      <c r="U112" s="93"/>
    </row>
    <row r="113" spans="1:21" ht="22.5" customHeight="1" x14ac:dyDescent="0.2">
      <c r="A113" s="48" t="s">
        <v>1211</v>
      </c>
      <c r="B113" s="34" t="s">
        <v>1225</v>
      </c>
      <c r="C113" s="34" t="s">
        <v>586</v>
      </c>
      <c r="D113" s="34" t="s">
        <v>587</v>
      </c>
      <c r="E113" s="45" t="s">
        <v>1169</v>
      </c>
      <c r="F113" s="35" t="s">
        <v>1126</v>
      </c>
      <c r="G113" s="35"/>
      <c r="H113" s="30">
        <v>18</v>
      </c>
      <c r="I113" s="31"/>
      <c r="J113" s="30">
        <f t="shared" si="4"/>
        <v>0</v>
      </c>
      <c r="K113" s="30"/>
      <c r="L113" s="32"/>
      <c r="M113" s="58"/>
      <c r="N113" s="33" t="e">
        <f>#REF!/0.8</f>
        <v>#REF!</v>
      </c>
      <c r="O113" s="44" t="e">
        <f t="shared" si="6"/>
        <v>#REF!</v>
      </c>
      <c r="P113" s="58"/>
      <c r="Q113" s="19">
        <v>1.5</v>
      </c>
      <c r="R113" s="252">
        <f t="shared" si="7"/>
        <v>0</v>
      </c>
      <c r="S113" s="19">
        <v>200</v>
      </c>
      <c r="T113" s="7">
        <f t="shared" si="9"/>
        <v>0</v>
      </c>
      <c r="U113" s="93"/>
    </row>
    <row r="114" spans="1:21" ht="22.5" customHeight="1" x14ac:dyDescent="0.2">
      <c r="A114" s="48" t="s">
        <v>1164</v>
      </c>
      <c r="B114" s="34" t="s">
        <v>1225</v>
      </c>
      <c r="C114" s="34" t="s">
        <v>586</v>
      </c>
      <c r="D114" s="34" t="s">
        <v>588</v>
      </c>
      <c r="E114" s="45" t="s">
        <v>1163</v>
      </c>
      <c r="F114" s="35" t="s">
        <v>2365</v>
      </c>
      <c r="G114" s="35"/>
      <c r="H114" s="30">
        <v>32</v>
      </c>
      <c r="I114" s="31"/>
      <c r="J114" s="30">
        <f t="shared" si="4"/>
        <v>0</v>
      </c>
      <c r="K114" s="30"/>
      <c r="L114" s="32"/>
      <c r="M114" s="58"/>
      <c r="N114" s="33" t="e">
        <f>#REF!/0.8</f>
        <v>#REF!</v>
      </c>
      <c r="O114" s="44" t="e">
        <f t="shared" si="6"/>
        <v>#REF!</v>
      </c>
      <c r="P114" s="58"/>
      <c r="Q114" s="19">
        <v>3.5</v>
      </c>
      <c r="R114" s="252">
        <f t="shared" si="7"/>
        <v>0</v>
      </c>
      <c r="S114" s="19">
        <v>85</v>
      </c>
      <c r="T114" s="7">
        <f t="shared" si="9"/>
        <v>0</v>
      </c>
      <c r="U114" s="93"/>
    </row>
    <row r="115" spans="1:21" s="43" customFormat="1" ht="22.5" customHeight="1" x14ac:dyDescent="0.2">
      <c r="A115" s="48" t="s">
        <v>876</v>
      </c>
      <c r="B115" s="34" t="s">
        <v>877</v>
      </c>
      <c r="C115" s="34" t="s">
        <v>589</v>
      </c>
      <c r="D115" s="34" t="s">
        <v>590</v>
      </c>
      <c r="E115" s="45" t="s">
        <v>1169</v>
      </c>
      <c r="F115" s="35"/>
      <c r="G115" s="35" t="s">
        <v>1121</v>
      </c>
      <c r="H115" s="30">
        <v>18</v>
      </c>
      <c r="I115" s="31"/>
      <c r="J115" s="30">
        <f t="shared" si="4"/>
        <v>0</v>
      </c>
      <c r="K115" s="41"/>
      <c r="L115" s="42"/>
      <c r="M115" s="65"/>
      <c r="N115" s="33" t="e">
        <f>#REF!/0.8</f>
        <v>#REF!</v>
      </c>
      <c r="O115" s="44" t="e">
        <f t="shared" si="6"/>
        <v>#REF!</v>
      </c>
      <c r="P115" s="65"/>
      <c r="Q115" s="19">
        <v>1.5</v>
      </c>
      <c r="R115" s="252">
        <f t="shared" si="7"/>
        <v>0</v>
      </c>
      <c r="S115" s="19">
        <v>200</v>
      </c>
      <c r="T115" s="7">
        <f t="shared" si="9"/>
        <v>0</v>
      </c>
      <c r="U115" s="93"/>
    </row>
    <row r="116" spans="1:21" s="43" customFormat="1" ht="22.5" hidden="1" customHeight="1" x14ac:dyDescent="0.2">
      <c r="A116" s="144" t="s">
        <v>1181</v>
      </c>
      <c r="B116" s="40" t="s">
        <v>877</v>
      </c>
      <c r="C116" s="40" t="s">
        <v>589</v>
      </c>
      <c r="D116" s="40" t="s">
        <v>590</v>
      </c>
      <c r="E116" s="46" t="s">
        <v>1163</v>
      </c>
      <c r="F116" s="145"/>
      <c r="G116" s="145" t="s">
        <v>1190</v>
      </c>
      <c r="H116" s="41">
        <v>32</v>
      </c>
      <c r="I116" s="146"/>
      <c r="J116" s="30">
        <f t="shared" si="4"/>
        <v>0</v>
      </c>
      <c r="K116" s="46" t="s">
        <v>522</v>
      </c>
      <c r="L116" s="42"/>
      <c r="M116" s="65"/>
      <c r="N116" s="33" t="e">
        <f>#REF!/0.8</f>
        <v>#REF!</v>
      </c>
      <c r="O116" s="44" t="e">
        <f t="shared" si="6"/>
        <v>#REF!</v>
      </c>
      <c r="P116" s="65"/>
      <c r="Q116" s="19">
        <v>3.5</v>
      </c>
      <c r="R116" s="252">
        <f t="shared" si="7"/>
        <v>0</v>
      </c>
      <c r="S116" s="19">
        <v>85</v>
      </c>
      <c r="T116" s="7">
        <f t="shared" si="9"/>
        <v>0</v>
      </c>
      <c r="U116" s="93"/>
    </row>
    <row r="117" spans="1:21" s="115" customFormat="1" ht="22.5" customHeight="1" x14ac:dyDescent="0.2">
      <c r="A117" s="48" t="s">
        <v>878</v>
      </c>
      <c r="B117" s="34" t="s">
        <v>879</v>
      </c>
      <c r="C117" s="34" t="s">
        <v>591</v>
      </c>
      <c r="D117" s="34" t="s">
        <v>592</v>
      </c>
      <c r="E117" s="45" t="s">
        <v>1169</v>
      </c>
      <c r="F117" s="35"/>
      <c r="G117" s="35" t="s">
        <v>1121</v>
      </c>
      <c r="H117" s="30">
        <v>16</v>
      </c>
      <c r="I117" s="31"/>
      <c r="J117" s="30">
        <f t="shared" si="4"/>
        <v>0</v>
      </c>
      <c r="K117" s="30"/>
      <c r="L117" s="36"/>
      <c r="M117" s="114"/>
      <c r="N117" s="33" t="e">
        <f>#REF!/0.8</f>
        <v>#REF!</v>
      </c>
      <c r="O117" s="44" t="e">
        <f t="shared" si="6"/>
        <v>#REF!</v>
      </c>
      <c r="P117" s="114"/>
      <c r="Q117" s="19">
        <v>1.5</v>
      </c>
      <c r="R117" s="252">
        <f t="shared" si="7"/>
        <v>0</v>
      </c>
      <c r="S117" s="19">
        <v>200</v>
      </c>
      <c r="T117" s="7">
        <f t="shared" si="9"/>
        <v>0</v>
      </c>
      <c r="U117" s="93"/>
    </row>
    <row r="118" spans="1:21" ht="22.5" customHeight="1" x14ac:dyDescent="0.2">
      <c r="A118" s="48" t="s">
        <v>1207</v>
      </c>
      <c r="B118" s="34" t="s">
        <v>879</v>
      </c>
      <c r="C118" s="34" t="s">
        <v>591</v>
      </c>
      <c r="D118" s="34" t="s">
        <v>593</v>
      </c>
      <c r="E118" s="45" t="s">
        <v>1194</v>
      </c>
      <c r="F118" s="35"/>
      <c r="G118" s="35" t="s">
        <v>880</v>
      </c>
      <c r="H118" s="30">
        <v>29</v>
      </c>
      <c r="I118" s="31"/>
      <c r="J118" s="30">
        <f t="shared" si="4"/>
        <v>0</v>
      </c>
      <c r="K118" s="30"/>
      <c r="L118" s="53"/>
      <c r="M118" s="58"/>
      <c r="N118" s="33" t="e">
        <f>#REF!/0.8</f>
        <v>#REF!</v>
      </c>
      <c r="O118" s="44" t="e">
        <f t="shared" si="6"/>
        <v>#REF!</v>
      </c>
      <c r="P118" s="58"/>
      <c r="Q118" s="19">
        <v>3</v>
      </c>
      <c r="R118" s="252">
        <f t="shared" si="7"/>
        <v>0</v>
      </c>
      <c r="S118" s="19">
        <v>85</v>
      </c>
      <c r="T118" s="7">
        <f t="shared" si="9"/>
        <v>0</v>
      </c>
      <c r="U118" s="93"/>
    </row>
    <row r="119" spans="1:21" ht="22.5" customHeight="1" x14ac:dyDescent="0.2">
      <c r="A119" s="48" t="s">
        <v>881</v>
      </c>
      <c r="B119" s="34" t="s">
        <v>882</v>
      </c>
      <c r="C119" s="34" t="s">
        <v>594</v>
      </c>
      <c r="D119" s="34" t="s">
        <v>595</v>
      </c>
      <c r="E119" s="45" t="s">
        <v>1169</v>
      </c>
      <c r="F119" s="35"/>
      <c r="G119" s="35" t="s">
        <v>1113</v>
      </c>
      <c r="H119" s="30">
        <v>16</v>
      </c>
      <c r="I119" s="31"/>
      <c r="J119" s="30">
        <f t="shared" si="4"/>
        <v>0</v>
      </c>
      <c r="K119" s="30"/>
      <c r="L119" s="32"/>
      <c r="M119" s="58"/>
      <c r="N119" s="33" t="e">
        <f>#REF!/0.8</f>
        <v>#REF!</v>
      </c>
      <c r="O119" s="44" t="e">
        <f t="shared" si="6"/>
        <v>#REF!</v>
      </c>
      <c r="P119" s="58"/>
      <c r="Q119" s="19">
        <v>1.5</v>
      </c>
      <c r="R119" s="252">
        <f t="shared" si="7"/>
        <v>0</v>
      </c>
      <c r="S119" s="19">
        <v>200</v>
      </c>
      <c r="T119" s="7">
        <f t="shared" si="9"/>
        <v>0</v>
      </c>
      <c r="U119" s="93"/>
    </row>
    <row r="120" spans="1:21" ht="22.5" customHeight="1" x14ac:dyDescent="0.2">
      <c r="A120" s="48" t="s">
        <v>1207</v>
      </c>
      <c r="B120" s="34" t="s">
        <v>882</v>
      </c>
      <c r="C120" s="34" t="s">
        <v>594</v>
      </c>
      <c r="D120" s="34" t="s">
        <v>596</v>
      </c>
      <c r="E120" s="45" t="s">
        <v>1163</v>
      </c>
      <c r="F120" s="35"/>
      <c r="G120" s="35" t="s">
        <v>880</v>
      </c>
      <c r="H120" s="30">
        <v>29</v>
      </c>
      <c r="I120" s="31"/>
      <c r="J120" s="30">
        <f t="shared" si="4"/>
        <v>0</v>
      </c>
      <c r="K120" s="30"/>
      <c r="L120" s="32"/>
      <c r="M120" s="58"/>
      <c r="N120" s="33" t="e">
        <f>#REF!/0.8</f>
        <v>#REF!</v>
      </c>
      <c r="O120" s="44" t="e">
        <f t="shared" si="6"/>
        <v>#REF!</v>
      </c>
      <c r="P120" s="58"/>
      <c r="Q120" s="19">
        <v>3.5</v>
      </c>
      <c r="R120" s="252">
        <f t="shared" si="7"/>
        <v>0</v>
      </c>
      <c r="S120" s="19">
        <v>85</v>
      </c>
      <c r="T120" s="7">
        <f t="shared" si="9"/>
        <v>0</v>
      </c>
      <c r="U120" s="93"/>
    </row>
    <row r="121" spans="1:21" ht="22.5" customHeight="1" x14ac:dyDescent="0.2">
      <c r="A121" s="48" t="s">
        <v>1162</v>
      </c>
      <c r="B121" s="34" t="s">
        <v>882</v>
      </c>
      <c r="C121" s="34" t="s">
        <v>594</v>
      </c>
      <c r="D121" s="34" t="s">
        <v>595</v>
      </c>
      <c r="E121" s="45" t="s">
        <v>1199</v>
      </c>
      <c r="F121" s="35"/>
      <c r="G121" s="35" t="s">
        <v>1195</v>
      </c>
      <c r="H121" s="30">
        <v>62</v>
      </c>
      <c r="I121" s="31"/>
      <c r="J121" s="30">
        <f t="shared" si="4"/>
        <v>0</v>
      </c>
      <c r="K121" s="30"/>
      <c r="L121" s="42"/>
      <c r="M121" s="58"/>
      <c r="N121" s="33" t="e">
        <f>#REF!/0.8</f>
        <v>#REF!</v>
      </c>
      <c r="O121" s="44" t="e">
        <f t="shared" si="6"/>
        <v>#REF!</v>
      </c>
      <c r="P121" s="58"/>
      <c r="Q121" s="19">
        <v>11</v>
      </c>
      <c r="R121" s="252">
        <f t="shared" si="7"/>
        <v>0</v>
      </c>
      <c r="S121" s="19"/>
      <c r="U121" s="93">
        <f>R121</f>
        <v>0</v>
      </c>
    </row>
    <row r="122" spans="1:21" ht="22.5" customHeight="1" x14ac:dyDescent="0.2">
      <c r="A122" s="48" t="s">
        <v>883</v>
      </c>
      <c r="B122" s="34" t="s">
        <v>884</v>
      </c>
      <c r="C122" s="34" t="s">
        <v>597</v>
      </c>
      <c r="D122" s="34" t="s">
        <v>598</v>
      </c>
      <c r="E122" s="45" t="s">
        <v>1169</v>
      </c>
      <c r="F122" s="35"/>
      <c r="G122" s="35" t="s">
        <v>1114</v>
      </c>
      <c r="H122" s="30">
        <v>18</v>
      </c>
      <c r="I122" s="31"/>
      <c r="J122" s="30">
        <f t="shared" si="4"/>
        <v>0</v>
      </c>
      <c r="K122" s="30"/>
      <c r="L122" s="32"/>
      <c r="M122" s="58"/>
      <c r="N122" s="33" t="e">
        <f>#REF!/0.8</f>
        <v>#REF!</v>
      </c>
      <c r="O122" s="44" t="e">
        <f t="shared" si="6"/>
        <v>#REF!</v>
      </c>
      <c r="P122" s="58"/>
      <c r="Q122" s="19">
        <v>1.5</v>
      </c>
      <c r="R122" s="252">
        <f t="shared" si="7"/>
        <v>0</v>
      </c>
      <c r="S122" s="19">
        <v>200</v>
      </c>
      <c r="T122" s="7">
        <f>I122/S122</f>
        <v>0</v>
      </c>
      <c r="U122" s="93"/>
    </row>
    <row r="123" spans="1:21" s="43" customFormat="1" ht="22.5" hidden="1" customHeight="1" x14ac:dyDescent="0.2">
      <c r="A123" s="144" t="s">
        <v>1207</v>
      </c>
      <c r="B123" s="40" t="s">
        <v>884</v>
      </c>
      <c r="C123" s="40" t="s">
        <v>597</v>
      </c>
      <c r="D123" s="40" t="s">
        <v>599</v>
      </c>
      <c r="E123" s="46" t="s">
        <v>1194</v>
      </c>
      <c r="F123" s="145"/>
      <c r="G123" s="145" t="s">
        <v>1190</v>
      </c>
      <c r="H123" s="41">
        <v>32</v>
      </c>
      <c r="I123" s="146"/>
      <c r="J123" s="30">
        <f t="shared" si="4"/>
        <v>0</v>
      </c>
      <c r="K123" s="41" t="s">
        <v>522</v>
      </c>
      <c r="L123" s="42"/>
      <c r="M123" s="65"/>
      <c r="N123" s="33" t="e">
        <f>#REF!/0.8</f>
        <v>#REF!</v>
      </c>
      <c r="O123" s="44" t="e">
        <f t="shared" si="6"/>
        <v>#REF!</v>
      </c>
      <c r="P123" s="65"/>
      <c r="Q123" s="19">
        <v>3</v>
      </c>
      <c r="R123" s="252">
        <f t="shared" si="7"/>
        <v>0</v>
      </c>
      <c r="S123" s="19">
        <v>85</v>
      </c>
      <c r="T123" s="7">
        <f>I123/S123</f>
        <v>0</v>
      </c>
      <c r="U123" s="93"/>
    </row>
    <row r="124" spans="1:21" ht="22.5" customHeight="1" x14ac:dyDescent="0.2">
      <c r="A124" s="48" t="s">
        <v>885</v>
      </c>
      <c r="B124" s="34" t="s">
        <v>886</v>
      </c>
      <c r="C124" s="34" t="s">
        <v>600</v>
      </c>
      <c r="D124" s="34" t="s">
        <v>601</v>
      </c>
      <c r="E124" s="45" t="s">
        <v>1169</v>
      </c>
      <c r="F124" s="35"/>
      <c r="G124" s="35" t="s">
        <v>1126</v>
      </c>
      <c r="H124" s="30">
        <v>16</v>
      </c>
      <c r="I124" s="31"/>
      <c r="J124" s="30">
        <f t="shared" si="4"/>
        <v>0</v>
      </c>
      <c r="K124" s="30"/>
      <c r="L124" s="32"/>
      <c r="M124" s="58"/>
      <c r="N124" s="33" t="e">
        <f>#REF!/0.8</f>
        <v>#REF!</v>
      </c>
      <c r="O124" s="44" t="e">
        <f t="shared" si="6"/>
        <v>#REF!</v>
      </c>
      <c r="P124" s="58"/>
      <c r="Q124" s="19">
        <v>1.5</v>
      </c>
      <c r="R124" s="252">
        <f t="shared" si="7"/>
        <v>0</v>
      </c>
      <c r="S124" s="19">
        <v>200</v>
      </c>
      <c r="T124" s="7">
        <f>I124/S124</f>
        <v>0</v>
      </c>
      <c r="U124" s="93"/>
    </row>
    <row r="125" spans="1:21" ht="22.5" customHeight="1" x14ac:dyDescent="0.2">
      <c r="A125" s="48" t="s">
        <v>1189</v>
      </c>
      <c r="B125" s="34" t="s">
        <v>886</v>
      </c>
      <c r="C125" s="34" t="s">
        <v>600</v>
      </c>
      <c r="D125" s="34" t="s">
        <v>602</v>
      </c>
      <c r="E125" s="45" t="s">
        <v>1163</v>
      </c>
      <c r="F125" s="35"/>
      <c r="G125" s="35" t="s">
        <v>1114</v>
      </c>
      <c r="H125" s="30">
        <v>29</v>
      </c>
      <c r="I125" s="31"/>
      <c r="J125" s="30">
        <f t="shared" ref="J125:J188" si="10">I125*H125</f>
        <v>0</v>
      </c>
      <c r="K125" s="30"/>
      <c r="L125" s="32"/>
      <c r="M125" s="58"/>
      <c r="N125" s="33" t="e">
        <f>#REF!/0.8</f>
        <v>#REF!</v>
      </c>
      <c r="O125" s="44" t="e">
        <f t="shared" si="6"/>
        <v>#REF!</v>
      </c>
      <c r="P125" s="58"/>
      <c r="Q125" s="19">
        <v>3.5</v>
      </c>
      <c r="R125" s="252">
        <f t="shared" si="7"/>
        <v>0</v>
      </c>
      <c r="S125" s="19">
        <v>85</v>
      </c>
      <c r="T125" s="7">
        <f>I125/S125</f>
        <v>0</v>
      </c>
      <c r="U125" s="93"/>
    </row>
    <row r="126" spans="1:21" ht="22.5" customHeight="1" x14ac:dyDescent="0.2">
      <c r="A126" s="48" t="s">
        <v>887</v>
      </c>
      <c r="B126" s="34" t="s">
        <v>886</v>
      </c>
      <c r="C126" s="34" t="s">
        <v>600</v>
      </c>
      <c r="D126" s="34" t="s">
        <v>603</v>
      </c>
      <c r="E126" s="45" t="s">
        <v>1199</v>
      </c>
      <c r="F126" s="35"/>
      <c r="G126" s="35" t="s">
        <v>1209</v>
      </c>
      <c r="H126" s="30">
        <v>60</v>
      </c>
      <c r="I126" s="31"/>
      <c r="J126" s="30">
        <f t="shared" si="10"/>
        <v>0</v>
      </c>
      <c r="K126" s="30"/>
      <c r="L126" s="32"/>
      <c r="M126" s="58"/>
      <c r="N126" s="33" t="e">
        <f>#REF!/0.8</f>
        <v>#REF!</v>
      </c>
      <c r="O126" s="44" t="e">
        <f t="shared" si="6"/>
        <v>#REF!</v>
      </c>
      <c r="P126" s="58"/>
      <c r="Q126" s="19">
        <v>11</v>
      </c>
      <c r="R126" s="252">
        <f t="shared" si="7"/>
        <v>0</v>
      </c>
      <c r="S126" s="19"/>
      <c r="U126" s="93">
        <f>R126</f>
        <v>0</v>
      </c>
    </row>
    <row r="127" spans="1:21" ht="22.5" customHeight="1" x14ac:dyDescent="0.2">
      <c r="A127" s="48" t="s">
        <v>888</v>
      </c>
      <c r="B127" s="34" t="s">
        <v>889</v>
      </c>
      <c r="C127" s="210" t="s">
        <v>1801</v>
      </c>
      <c r="D127" s="34" t="s">
        <v>1802</v>
      </c>
      <c r="E127" s="45" t="s">
        <v>1169</v>
      </c>
      <c r="F127" s="35">
        <v>10</v>
      </c>
      <c r="G127" s="35" t="s">
        <v>1113</v>
      </c>
      <c r="H127" s="30">
        <v>18</v>
      </c>
      <c r="I127" s="31"/>
      <c r="J127" s="30">
        <f t="shared" si="10"/>
        <v>0</v>
      </c>
      <c r="K127" s="30"/>
      <c r="L127" s="32"/>
      <c r="M127" s="58"/>
      <c r="N127" s="33" t="e">
        <f>#REF!/0.8</f>
        <v>#REF!</v>
      </c>
      <c r="O127" s="44" t="e">
        <f t="shared" si="6"/>
        <v>#REF!</v>
      </c>
      <c r="P127" s="58"/>
      <c r="Q127" s="19">
        <v>1.5</v>
      </c>
      <c r="R127" s="252">
        <f t="shared" si="7"/>
        <v>0</v>
      </c>
      <c r="S127" s="19">
        <v>200</v>
      </c>
      <c r="T127" s="7">
        <f>I127/S127</f>
        <v>0</v>
      </c>
      <c r="U127" s="93"/>
    </row>
    <row r="128" spans="1:21" s="43" customFormat="1" ht="22.5" customHeight="1" x14ac:dyDescent="0.2">
      <c r="A128" s="48" t="s">
        <v>890</v>
      </c>
      <c r="B128" s="34" t="s">
        <v>889</v>
      </c>
      <c r="C128" s="210" t="s">
        <v>1801</v>
      </c>
      <c r="D128" s="34" t="s">
        <v>1803</v>
      </c>
      <c r="E128" s="35" t="s">
        <v>891</v>
      </c>
      <c r="F128" s="35">
        <v>10</v>
      </c>
      <c r="G128" s="35" t="s">
        <v>1121</v>
      </c>
      <c r="H128" s="30">
        <v>32</v>
      </c>
      <c r="I128" s="31"/>
      <c r="J128" s="30">
        <f t="shared" si="10"/>
        <v>0</v>
      </c>
      <c r="K128" s="41"/>
      <c r="L128" s="42"/>
      <c r="M128" s="65"/>
      <c r="N128" s="33" t="e">
        <f>#REF!/0.8</f>
        <v>#REF!</v>
      </c>
      <c r="O128" s="44" t="e">
        <f t="shared" si="6"/>
        <v>#REF!</v>
      </c>
      <c r="P128" s="65"/>
      <c r="Q128" s="19">
        <v>3.5</v>
      </c>
      <c r="R128" s="252">
        <f t="shared" si="7"/>
        <v>0</v>
      </c>
      <c r="S128" s="19">
        <v>85</v>
      </c>
      <c r="T128" s="7">
        <f>I128/S128</f>
        <v>0</v>
      </c>
      <c r="U128" s="93"/>
    </row>
    <row r="129" spans="1:21" ht="22.5" customHeight="1" x14ac:dyDescent="0.2">
      <c r="A129" s="48" t="s">
        <v>1204</v>
      </c>
      <c r="B129" s="34" t="s">
        <v>889</v>
      </c>
      <c r="C129" s="210" t="s">
        <v>1801</v>
      </c>
      <c r="D129" s="34" t="s">
        <v>1804</v>
      </c>
      <c r="E129" s="35" t="s">
        <v>1199</v>
      </c>
      <c r="F129" s="35">
        <v>15</v>
      </c>
      <c r="G129" s="35" t="s">
        <v>533</v>
      </c>
      <c r="H129" s="30">
        <v>62</v>
      </c>
      <c r="I129" s="31"/>
      <c r="J129" s="30">
        <f t="shared" si="10"/>
        <v>0</v>
      </c>
      <c r="K129" s="30"/>
      <c r="L129" s="42"/>
      <c r="M129" s="58"/>
      <c r="N129" s="33" t="e">
        <f>#REF!/0.8</f>
        <v>#REF!</v>
      </c>
      <c r="O129" s="44" t="e">
        <f t="shared" si="6"/>
        <v>#REF!</v>
      </c>
      <c r="P129" s="58"/>
      <c r="Q129" s="19">
        <v>11</v>
      </c>
      <c r="R129" s="252">
        <f t="shared" si="7"/>
        <v>0</v>
      </c>
      <c r="S129" s="19"/>
      <c r="U129" s="93">
        <f>R129</f>
        <v>0</v>
      </c>
    </row>
    <row r="130" spans="1:21" ht="22.5" hidden="1" customHeight="1" x14ac:dyDescent="0.2">
      <c r="A130" s="48" t="s">
        <v>892</v>
      </c>
      <c r="B130" s="40" t="s">
        <v>893</v>
      </c>
      <c r="C130" s="211" t="s">
        <v>1805</v>
      </c>
      <c r="D130" s="40" t="s">
        <v>1806</v>
      </c>
      <c r="E130" s="46" t="s">
        <v>1169</v>
      </c>
      <c r="F130" s="145" t="s">
        <v>508</v>
      </c>
      <c r="G130" s="145" t="s">
        <v>1114</v>
      </c>
      <c r="H130" s="41">
        <v>16</v>
      </c>
      <c r="I130" s="31"/>
      <c r="J130" s="30">
        <f t="shared" si="10"/>
        <v>0</v>
      </c>
      <c r="K130" s="41" t="s">
        <v>522</v>
      </c>
      <c r="L130" s="32"/>
      <c r="M130" s="58"/>
      <c r="N130" s="33" t="e">
        <f>#REF!/0.8</f>
        <v>#REF!</v>
      </c>
      <c r="O130" s="44" t="e">
        <f t="shared" si="6"/>
        <v>#REF!</v>
      </c>
      <c r="P130" s="58"/>
      <c r="Q130" s="19">
        <v>1.5</v>
      </c>
      <c r="R130" s="252">
        <f t="shared" si="7"/>
        <v>0</v>
      </c>
      <c r="S130" s="19">
        <v>200</v>
      </c>
      <c r="T130" s="7">
        <f>I130/S130</f>
        <v>0</v>
      </c>
      <c r="U130" s="93"/>
    </row>
    <row r="131" spans="1:21" ht="22.5" customHeight="1" x14ac:dyDescent="0.2">
      <c r="A131" s="48" t="s">
        <v>1220</v>
      </c>
      <c r="B131" s="34" t="s">
        <v>893</v>
      </c>
      <c r="C131" s="210" t="s">
        <v>1805</v>
      </c>
      <c r="D131" s="34" t="s">
        <v>1807</v>
      </c>
      <c r="E131" s="45" t="s">
        <v>1194</v>
      </c>
      <c r="F131" s="35" t="s">
        <v>1113</v>
      </c>
      <c r="G131" s="35" t="s">
        <v>2365</v>
      </c>
      <c r="H131" s="30">
        <v>29</v>
      </c>
      <c r="I131" s="31"/>
      <c r="J131" s="30">
        <f t="shared" si="10"/>
        <v>0</v>
      </c>
      <c r="K131" s="30"/>
      <c r="L131" s="32"/>
      <c r="M131" s="58"/>
      <c r="N131" s="33" t="e">
        <f>#REF!/0.8</f>
        <v>#REF!</v>
      </c>
      <c r="O131" s="44" t="e">
        <f t="shared" si="6"/>
        <v>#REF!</v>
      </c>
      <c r="P131" s="58"/>
      <c r="Q131" s="19">
        <v>3</v>
      </c>
      <c r="R131" s="252">
        <f t="shared" si="7"/>
        <v>0</v>
      </c>
      <c r="S131" s="19">
        <v>85</v>
      </c>
      <c r="T131" s="7">
        <f>I131/S131</f>
        <v>0</v>
      </c>
      <c r="U131" s="93"/>
    </row>
    <row r="132" spans="1:21" ht="22.5" customHeight="1" x14ac:dyDescent="0.2">
      <c r="A132" s="48" t="s">
        <v>894</v>
      </c>
      <c r="B132" s="34" t="s">
        <v>893</v>
      </c>
      <c r="C132" s="210" t="s">
        <v>1805</v>
      </c>
      <c r="D132" s="34" t="s">
        <v>1808</v>
      </c>
      <c r="E132" s="45" t="s">
        <v>1199</v>
      </c>
      <c r="F132" s="35" t="s">
        <v>1113</v>
      </c>
      <c r="G132" s="35" t="s">
        <v>1294</v>
      </c>
      <c r="H132" s="30">
        <v>60</v>
      </c>
      <c r="I132" s="31"/>
      <c r="J132" s="30">
        <f t="shared" si="10"/>
        <v>0</v>
      </c>
      <c r="K132" s="30"/>
      <c r="L132" s="32"/>
      <c r="M132" s="58"/>
      <c r="N132" s="33" t="e">
        <f>#REF!/0.8</f>
        <v>#REF!</v>
      </c>
      <c r="O132" s="44" t="e">
        <f t="shared" si="6"/>
        <v>#REF!</v>
      </c>
      <c r="P132" s="58"/>
      <c r="Q132" s="19">
        <v>11</v>
      </c>
      <c r="R132" s="252">
        <f t="shared" si="7"/>
        <v>0</v>
      </c>
      <c r="S132" s="19"/>
      <c r="U132" s="93">
        <f>R132</f>
        <v>0</v>
      </c>
    </row>
    <row r="133" spans="1:21" ht="22.5" customHeight="1" x14ac:dyDescent="0.2">
      <c r="A133" s="48" t="s">
        <v>896</v>
      </c>
      <c r="B133" s="34" t="s">
        <v>897</v>
      </c>
      <c r="C133" s="210" t="s">
        <v>1809</v>
      </c>
      <c r="D133" s="34" t="s">
        <v>1810</v>
      </c>
      <c r="E133" s="45" t="s">
        <v>1169</v>
      </c>
      <c r="F133" s="35" t="s">
        <v>502</v>
      </c>
      <c r="G133" s="35" t="s">
        <v>1113</v>
      </c>
      <c r="H133" s="30">
        <v>18</v>
      </c>
      <c r="I133" s="31"/>
      <c r="J133" s="30">
        <f t="shared" si="10"/>
        <v>0</v>
      </c>
      <c r="K133" s="30"/>
      <c r="L133" s="32"/>
      <c r="M133" s="58"/>
      <c r="N133" s="33" t="e">
        <f>#REF!/0.8</f>
        <v>#REF!</v>
      </c>
      <c r="O133" s="44" t="e">
        <f t="shared" si="6"/>
        <v>#REF!</v>
      </c>
      <c r="P133" s="58"/>
      <c r="Q133" s="19">
        <v>1.5</v>
      </c>
      <c r="R133" s="252">
        <f t="shared" si="7"/>
        <v>0</v>
      </c>
      <c r="S133" s="19">
        <v>200</v>
      </c>
      <c r="T133" s="7">
        <f t="shared" ref="T133:T138" si="11">I133/S133</f>
        <v>0</v>
      </c>
      <c r="U133" s="93"/>
    </row>
    <row r="134" spans="1:21" ht="22.5" customHeight="1" x14ac:dyDescent="0.2">
      <c r="A134" s="48" t="s">
        <v>1129</v>
      </c>
      <c r="B134" s="34" t="s">
        <v>897</v>
      </c>
      <c r="C134" s="210" t="s">
        <v>1809</v>
      </c>
      <c r="D134" s="34"/>
      <c r="E134" s="45" t="s">
        <v>1163</v>
      </c>
      <c r="F134" s="35"/>
      <c r="G134" s="35" t="s">
        <v>1114</v>
      </c>
      <c r="H134" s="30">
        <v>32</v>
      </c>
      <c r="I134" s="31"/>
      <c r="J134" s="30">
        <f t="shared" si="10"/>
        <v>0</v>
      </c>
      <c r="K134" s="30"/>
      <c r="L134" s="32"/>
      <c r="M134" s="58"/>
      <c r="N134" s="33" t="e">
        <f>#REF!/0.8</f>
        <v>#REF!</v>
      </c>
      <c r="O134" s="44" t="e">
        <f t="shared" si="6"/>
        <v>#REF!</v>
      </c>
      <c r="P134" s="58"/>
      <c r="Q134" s="19">
        <v>3.5</v>
      </c>
      <c r="R134" s="252">
        <f t="shared" si="7"/>
        <v>0</v>
      </c>
      <c r="S134" s="19">
        <v>85</v>
      </c>
      <c r="T134" s="7">
        <f t="shared" si="11"/>
        <v>0</v>
      </c>
      <c r="U134" s="93"/>
    </row>
    <row r="135" spans="1:21" s="43" customFormat="1" ht="22.5" customHeight="1" x14ac:dyDescent="0.2">
      <c r="A135" s="48" t="s">
        <v>898</v>
      </c>
      <c r="B135" s="34" t="s">
        <v>899</v>
      </c>
      <c r="C135" s="210" t="s">
        <v>1811</v>
      </c>
      <c r="D135" s="34" t="s">
        <v>1812</v>
      </c>
      <c r="E135" s="45" t="s">
        <v>1169</v>
      </c>
      <c r="F135" s="35"/>
      <c r="G135" s="35" t="s">
        <v>1114</v>
      </c>
      <c r="H135" s="30">
        <v>18</v>
      </c>
      <c r="I135" s="31"/>
      <c r="J135" s="30">
        <f t="shared" si="10"/>
        <v>0</v>
      </c>
      <c r="K135" s="41"/>
      <c r="L135" s="71"/>
      <c r="M135" s="65"/>
      <c r="N135" s="33" t="e">
        <f>#REF!/0.8</f>
        <v>#REF!</v>
      </c>
      <c r="O135" s="44" t="e">
        <f t="shared" si="6"/>
        <v>#REF!</v>
      </c>
      <c r="P135" s="65"/>
      <c r="Q135" s="19">
        <v>1.5</v>
      </c>
      <c r="R135" s="252">
        <f t="shared" si="7"/>
        <v>0</v>
      </c>
      <c r="S135" s="19">
        <v>200</v>
      </c>
      <c r="T135" s="7">
        <f t="shared" si="11"/>
        <v>0</v>
      </c>
      <c r="U135" s="93"/>
    </row>
    <row r="136" spans="1:21" s="43" customFormat="1" ht="22.5" customHeight="1" x14ac:dyDescent="0.2">
      <c r="A136" s="48" t="s">
        <v>1129</v>
      </c>
      <c r="B136" s="34" t="s">
        <v>899</v>
      </c>
      <c r="C136" s="210" t="s">
        <v>1811</v>
      </c>
      <c r="D136" s="34"/>
      <c r="E136" s="45" t="s">
        <v>1194</v>
      </c>
      <c r="F136" s="35"/>
      <c r="G136" s="35" t="s">
        <v>1121</v>
      </c>
      <c r="H136" s="30">
        <v>32</v>
      </c>
      <c r="I136" s="31"/>
      <c r="J136" s="30">
        <f t="shared" si="10"/>
        <v>0</v>
      </c>
      <c r="K136" s="41"/>
      <c r="L136" s="71"/>
      <c r="M136" s="65"/>
      <c r="N136" s="33" t="e">
        <f>#REF!/0.8</f>
        <v>#REF!</v>
      </c>
      <c r="O136" s="44" t="e">
        <f t="shared" si="6"/>
        <v>#REF!</v>
      </c>
      <c r="P136" s="65"/>
      <c r="Q136" s="19">
        <v>3</v>
      </c>
      <c r="R136" s="252">
        <f t="shared" si="7"/>
        <v>0</v>
      </c>
      <c r="S136" s="19">
        <v>85</v>
      </c>
      <c r="T136" s="7">
        <f t="shared" si="11"/>
        <v>0</v>
      </c>
      <c r="U136" s="93"/>
    </row>
    <row r="137" spans="1:21" ht="22.5" customHeight="1" x14ac:dyDescent="0.2">
      <c r="A137" s="48" t="s">
        <v>900</v>
      </c>
      <c r="B137" s="34" t="s">
        <v>901</v>
      </c>
      <c r="C137" s="210" t="s">
        <v>1813</v>
      </c>
      <c r="D137" s="34" t="s">
        <v>1814</v>
      </c>
      <c r="E137" s="45" t="s">
        <v>1169</v>
      </c>
      <c r="F137" s="35"/>
      <c r="G137" s="35" t="s">
        <v>1113</v>
      </c>
      <c r="H137" s="30">
        <v>18</v>
      </c>
      <c r="I137" s="31"/>
      <c r="J137" s="30">
        <f t="shared" si="10"/>
        <v>0</v>
      </c>
      <c r="K137" s="30"/>
      <c r="L137" s="32"/>
      <c r="M137" s="58"/>
      <c r="N137" s="33" t="e">
        <f>#REF!/0.8</f>
        <v>#REF!</v>
      </c>
      <c r="O137" s="44" t="e">
        <f t="shared" ref="O137:O200" si="12">N137*I137</f>
        <v>#REF!</v>
      </c>
      <c r="P137" s="58"/>
      <c r="Q137" s="19">
        <v>1.5</v>
      </c>
      <c r="R137" s="252">
        <f t="shared" ref="R137:R200" si="13">Q137*I137</f>
        <v>0</v>
      </c>
      <c r="S137" s="19">
        <v>200</v>
      </c>
      <c r="T137" s="7">
        <f t="shared" si="11"/>
        <v>0</v>
      </c>
      <c r="U137" s="93"/>
    </row>
    <row r="138" spans="1:21" ht="22.5" customHeight="1" x14ac:dyDescent="0.2">
      <c r="A138" s="48" t="s">
        <v>1129</v>
      </c>
      <c r="B138" s="34" t="s">
        <v>903</v>
      </c>
      <c r="C138" s="34" t="s">
        <v>1815</v>
      </c>
      <c r="D138" s="34"/>
      <c r="E138" s="45" t="s">
        <v>1169</v>
      </c>
      <c r="F138" s="35" t="s">
        <v>1113</v>
      </c>
      <c r="G138" s="35" t="s">
        <v>1114</v>
      </c>
      <c r="H138" s="30">
        <v>16</v>
      </c>
      <c r="I138" s="31"/>
      <c r="J138" s="30">
        <f t="shared" si="10"/>
        <v>0</v>
      </c>
      <c r="K138" s="30"/>
      <c r="L138" s="32"/>
      <c r="M138" s="58"/>
      <c r="N138" s="33" t="e">
        <f>#REF!/0.8</f>
        <v>#REF!</v>
      </c>
      <c r="O138" s="44" t="e">
        <f t="shared" si="12"/>
        <v>#REF!</v>
      </c>
      <c r="P138" s="58"/>
      <c r="Q138" s="19">
        <v>1.5</v>
      </c>
      <c r="R138" s="252">
        <f t="shared" si="13"/>
        <v>0</v>
      </c>
      <c r="S138" s="19">
        <v>200</v>
      </c>
      <c r="T138" s="7">
        <f t="shared" si="11"/>
        <v>0</v>
      </c>
      <c r="U138" s="93"/>
    </row>
    <row r="139" spans="1:21" ht="22.5" customHeight="1" x14ac:dyDescent="0.2">
      <c r="A139" s="48" t="s">
        <v>902</v>
      </c>
      <c r="B139" s="34" t="s">
        <v>903</v>
      </c>
      <c r="C139" s="34" t="s">
        <v>1815</v>
      </c>
      <c r="D139" s="34" t="s">
        <v>1069</v>
      </c>
      <c r="E139" s="45" t="s">
        <v>1199</v>
      </c>
      <c r="F139" s="35" t="s">
        <v>1121</v>
      </c>
      <c r="G139" s="35" t="s">
        <v>533</v>
      </c>
      <c r="H139" s="30">
        <v>60</v>
      </c>
      <c r="I139" s="31"/>
      <c r="J139" s="30">
        <f t="shared" si="10"/>
        <v>0</v>
      </c>
      <c r="K139" s="41"/>
      <c r="L139" s="42"/>
      <c r="M139" s="65"/>
      <c r="N139" s="33" t="e">
        <f>#REF!/0.8</f>
        <v>#REF!</v>
      </c>
      <c r="O139" s="44" t="e">
        <f t="shared" si="12"/>
        <v>#REF!</v>
      </c>
      <c r="P139" s="65"/>
      <c r="Q139" s="19">
        <v>11</v>
      </c>
      <c r="R139" s="252">
        <f t="shared" si="13"/>
        <v>0</v>
      </c>
      <c r="S139" s="19"/>
      <c r="U139" s="93">
        <f>R139</f>
        <v>0</v>
      </c>
    </row>
    <row r="140" spans="1:21" ht="22.5" customHeight="1" x14ac:dyDescent="0.2">
      <c r="A140" s="48" t="s">
        <v>1129</v>
      </c>
      <c r="B140" s="34" t="s">
        <v>904</v>
      </c>
      <c r="C140" s="34" t="s">
        <v>1816</v>
      </c>
      <c r="D140" s="34"/>
      <c r="E140" s="45" t="s">
        <v>1169</v>
      </c>
      <c r="F140" s="35"/>
      <c r="G140" s="35" t="s">
        <v>1183</v>
      </c>
      <c r="H140" s="30">
        <v>18</v>
      </c>
      <c r="I140" s="31"/>
      <c r="J140" s="30">
        <f t="shared" si="10"/>
        <v>0</v>
      </c>
      <c r="K140" s="41"/>
      <c r="L140" s="42"/>
      <c r="M140" s="65"/>
      <c r="N140" s="33" t="e">
        <f>#REF!/0.8</f>
        <v>#REF!</v>
      </c>
      <c r="O140" s="44" t="e">
        <f t="shared" si="12"/>
        <v>#REF!</v>
      </c>
      <c r="P140" s="65"/>
      <c r="Q140" s="19">
        <v>1.5</v>
      </c>
      <c r="R140" s="252">
        <f t="shared" si="13"/>
        <v>0</v>
      </c>
      <c r="S140" s="19">
        <v>200</v>
      </c>
      <c r="T140" s="7">
        <f t="shared" ref="T140:T145" si="14">I140/S140</f>
        <v>0</v>
      </c>
      <c r="U140" s="93"/>
    </row>
    <row r="141" spans="1:21" ht="22.5" customHeight="1" x14ac:dyDescent="0.2">
      <c r="A141" s="55" t="s">
        <v>1162</v>
      </c>
      <c r="B141" s="34" t="s">
        <v>904</v>
      </c>
      <c r="C141" s="34" t="s">
        <v>1816</v>
      </c>
      <c r="D141" s="34" t="s">
        <v>1070</v>
      </c>
      <c r="E141" s="45" t="s">
        <v>1194</v>
      </c>
      <c r="F141" s="35"/>
      <c r="G141" s="35" t="s">
        <v>1116</v>
      </c>
      <c r="H141" s="30">
        <v>32</v>
      </c>
      <c r="I141" s="31"/>
      <c r="J141" s="30">
        <f t="shared" si="10"/>
        <v>0</v>
      </c>
      <c r="K141" s="60"/>
      <c r="L141" s="53" t="s">
        <v>1159</v>
      </c>
      <c r="M141" s="58"/>
      <c r="N141" s="33" t="e">
        <f>#REF!/0.8</f>
        <v>#REF!</v>
      </c>
      <c r="O141" s="44" t="e">
        <f t="shared" si="12"/>
        <v>#REF!</v>
      </c>
      <c r="P141" s="58"/>
      <c r="Q141" s="19">
        <v>3</v>
      </c>
      <c r="R141" s="252">
        <f t="shared" si="13"/>
        <v>0</v>
      </c>
      <c r="S141" s="19">
        <v>85</v>
      </c>
      <c r="T141" s="7">
        <f t="shared" si="14"/>
        <v>0</v>
      </c>
      <c r="U141" s="93"/>
    </row>
    <row r="142" spans="1:21" ht="22.5" customHeight="1" x14ac:dyDescent="0.2">
      <c r="A142" s="55" t="s">
        <v>1129</v>
      </c>
      <c r="B142" s="34" t="s">
        <v>1123</v>
      </c>
      <c r="C142" s="34" t="s">
        <v>1952</v>
      </c>
      <c r="D142" s="34"/>
      <c r="E142" s="45" t="s">
        <v>1169</v>
      </c>
      <c r="F142" s="35"/>
      <c r="G142" s="35" t="s">
        <v>1116</v>
      </c>
      <c r="H142" s="30">
        <v>18</v>
      </c>
      <c r="I142" s="31"/>
      <c r="J142" s="30">
        <f t="shared" si="10"/>
        <v>0</v>
      </c>
      <c r="K142" s="60"/>
      <c r="L142" s="53"/>
      <c r="M142" s="58"/>
      <c r="N142" s="33" t="e">
        <f>#REF!/0.8</f>
        <v>#REF!</v>
      </c>
      <c r="O142" s="44" t="e">
        <f t="shared" si="12"/>
        <v>#REF!</v>
      </c>
      <c r="P142" s="58"/>
      <c r="Q142" s="19">
        <v>1.5</v>
      </c>
      <c r="R142" s="252">
        <f t="shared" si="13"/>
        <v>0</v>
      </c>
      <c r="S142" s="19">
        <v>200</v>
      </c>
      <c r="T142" s="7">
        <f t="shared" si="14"/>
        <v>0</v>
      </c>
      <c r="U142" s="93"/>
    </row>
    <row r="143" spans="1:21" ht="22.5" customHeight="1" x14ac:dyDescent="0.2">
      <c r="A143" s="48" t="s">
        <v>906</v>
      </c>
      <c r="B143" s="34" t="s">
        <v>907</v>
      </c>
      <c r="C143" s="210" t="s">
        <v>1817</v>
      </c>
      <c r="D143" s="34" t="s">
        <v>1818</v>
      </c>
      <c r="E143" s="45" t="s">
        <v>1169</v>
      </c>
      <c r="F143" s="35"/>
      <c r="G143" s="45" t="s">
        <v>1114</v>
      </c>
      <c r="H143" s="30">
        <v>16</v>
      </c>
      <c r="I143" s="31"/>
      <c r="J143" s="30">
        <f t="shared" si="10"/>
        <v>0</v>
      </c>
      <c r="K143" s="30"/>
      <c r="L143" s="32"/>
      <c r="M143" s="58"/>
      <c r="N143" s="33" t="e">
        <f>#REF!/0.8</f>
        <v>#REF!</v>
      </c>
      <c r="O143" s="44" t="e">
        <f t="shared" si="12"/>
        <v>#REF!</v>
      </c>
      <c r="P143" s="58"/>
      <c r="Q143" s="19">
        <v>1.5</v>
      </c>
      <c r="R143" s="252">
        <f t="shared" si="13"/>
        <v>0</v>
      </c>
      <c r="S143" s="19">
        <v>200</v>
      </c>
      <c r="T143" s="7">
        <f t="shared" si="14"/>
        <v>0</v>
      </c>
      <c r="U143" s="93"/>
    </row>
    <row r="144" spans="1:21" ht="22.5" customHeight="1" x14ac:dyDescent="0.2">
      <c r="A144" s="48" t="s">
        <v>908</v>
      </c>
      <c r="B144" s="34" t="s">
        <v>909</v>
      </c>
      <c r="C144" s="34" t="s">
        <v>1819</v>
      </c>
      <c r="D144" s="34" t="s">
        <v>1820</v>
      </c>
      <c r="E144" s="45" t="s">
        <v>1169</v>
      </c>
      <c r="F144" s="35" t="s">
        <v>502</v>
      </c>
      <c r="G144" s="45" t="s">
        <v>1114</v>
      </c>
      <c r="H144" s="30">
        <v>16</v>
      </c>
      <c r="I144" s="31"/>
      <c r="J144" s="30">
        <f t="shared" si="10"/>
        <v>0</v>
      </c>
      <c r="K144" s="30"/>
      <c r="L144" s="32"/>
      <c r="M144" s="58"/>
      <c r="N144" s="33" t="e">
        <f>#REF!/0.8</f>
        <v>#REF!</v>
      </c>
      <c r="O144" s="44" t="e">
        <f t="shared" si="12"/>
        <v>#REF!</v>
      </c>
      <c r="P144" s="58"/>
      <c r="Q144" s="19">
        <v>1.5</v>
      </c>
      <c r="R144" s="252">
        <f t="shared" si="13"/>
        <v>0</v>
      </c>
      <c r="S144" s="19">
        <v>200</v>
      </c>
      <c r="T144" s="7">
        <f t="shared" si="14"/>
        <v>0</v>
      </c>
      <c r="U144" s="93"/>
    </row>
    <row r="145" spans="1:21" ht="22.5" customHeight="1" x14ac:dyDescent="0.2">
      <c r="A145" s="48" t="s">
        <v>1129</v>
      </c>
      <c r="B145" s="34" t="s">
        <v>909</v>
      </c>
      <c r="C145" s="34" t="s">
        <v>1819</v>
      </c>
      <c r="D145" s="34"/>
      <c r="E145" s="35" t="s">
        <v>1194</v>
      </c>
      <c r="F145" s="35"/>
      <c r="G145" s="45" t="s">
        <v>1114</v>
      </c>
      <c r="H145" s="30">
        <v>29</v>
      </c>
      <c r="I145" s="31"/>
      <c r="J145" s="30">
        <f t="shared" si="10"/>
        <v>0</v>
      </c>
      <c r="K145" s="30"/>
      <c r="L145" s="32"/>
      <c r="M145" s="58"/>
      <c r="N145" s="33" t="e">
        <f>#REF!/0.8</f>
        <v>#REF!</v>
      </c>
      <c r="O145" s="44" t="e">
        <f t="shared" si="12"/>
        <v>#REF!</v>
      </c>
      <c r="P145" s="58"/>
      <c r="Q145" s="19">
        <v>3</v>
      </c>
      <c r="R145" s="252">
        <f t="shared" si="13"/>
        <v>0</v>
      </c>
      <c r="S145" s="19">
        <v>85</v>
      </c>
      <c r="T145" s="7">
        <f t="shared" si="14"/>
        <v>0</v>
      </c>
      <c r="U145" s="93"/>
    </row>
    <row r="146" spans="1:21" ht="22.5" customHeight="1" x14ac:dyDescent="0.2">
      <c r="A146" s="48" t="s">
        <v>1201</v>
      </c>
      <c r="B146" s="34" t="s">
        <v>909</v>
      </c>
      <c r="C146" s="34" t="s">
        <v>1819</v>
      </c>
      <c r="D146" s="34" t="s">
        <v>1821</v>
      </c>
      <c r="E146" s="45" t="s">
        <v>1199</v>
      </c>
      <c r="F146" s="35" t="s">
        <v>1183</v>
      </c>
      <c r="G146" s="45" t="s">
        <v>533</v>
      </c>
      <c r="H146" s="30">
        <v>60</v>
      </c>
      <c r="I146" s="31"/>
      <c r="J146" s="30">
        <f t="shared" si="10"/>
        <v>0</v>
      </c>
      <c r="K146" s="30"/>
      <c r="L146" s="32"/>
      <c r="M146" s="58"/>
      <c r="N146" s="33" t="e">
        <f>#REF!/0.8</f>
        <v>#REF!</v>
      </c>
      <c r="O146" s="44" t="e">
        <f t="shared" si="12"/>
        <v>#REF!</v>
      </c>
      <c r="P146" s="58"/>
      <c r="Q146" s="19">
        <v>11</v>
      </c>
      <c r="R146" s="252">
        <f t="shared" si="13"/>
        <v>0</v>
      </c>
      <c r="S146" s="19"/>
      <c r="U146" s="93">
        <f>R146</f>
        <v>0</v>
      </c>
    </row>
    <row r="147" spans="1:21" ht="22.5" customHeight="1" x14ac:dyDescent="0.2">
      <c r="A147" s="48" t="s">
        <v>910</v>
      </c>
      <c r="B147" s="34" t="s">
        <v>911</v>
      </c>
      <c r="C147" s="34" t="s">
        <v>1822</v>
      </c>
      <c r="D147" s="34" t="s">
        <v>1823</v>
      </c>
      <c r="E147" s="45" t="s">
        <v>1169</v>
      </c>
      <c r="F147" s="35" t="s">
        <v>1113</v>
      </c>
      <c r="G147" s="35" t="s">
        <v>1114</v>
      </c>
      <c r="H147" s="30">
        <v>16</v>
      </c>
      <c r="I147" s="31"/>
      <c r="J147" s="30">
        <f t="shared" si="10"/>
        <v>0</v>
      </c>
      <c r="K147" s="121"/>
      <c r="L147" s="32"/>
      <c r="M147" s="58"/>
      <c r="N147" s="33" t="e">
        <f>#REF!/0.8</f>
        <v>#REF!</v>
      </c>
      <c r="O147" s="44" t="e">
        <f t="shared" si="12"/>
        <v>#REF!</v>
      </c>
      <c r="P147" s="58"/>
      <c r="Q147" s="19">
        <v>1.5</v>
      </c>
      <c r="R147" s="252">
        <f t="shared" si="13"/>
        <v>0</v>
      </c>
      <c r="S147" s="19">
        <v>200</v>
      </c>
      <c r="T147" s="7">
        <f>I147/S147</f>
        <v>0</v>
      </c>
      <c r="U147" s="93"/>
    </row>
    <row r="148" spans="1:21" s="43" customFormat="1" ht="22.5" customHeight="1" x14ac:dyDescent="0.2">
      <c r="A148" s="48" t="s">
        <v>912</v>
      </c>
      <c r="B148" s="34" t="s">
        <v>911</v>
      </c>
      <c r="C148" s="34" t="s">
        <v>1822</v>
      </c>
      <c r="D148" s="34" t="s">
        <v>694</v>
      </c>
      <c r="E148" s="35" t="s">
        <v>1194</v>
      </c>
      <c r="F148" s="35" t="s">
        <v>1116</v>
      </c>
      <c r="G148" s="35" t="s">
        <v>1114</v>
      </c>
      <c r="H148" s="30">
        <v>29</v>
      </c>
      <c r="I148" s="31"/>
      <c r="J148" s="30">
        <f t="shared" si="10"/>
        <v>0</v>
      </c>
      <c r="K148" s="41"/>
      <c r="L148" s="42"/>
      <c r="M148" s="65"/>
      <c r="N148" s="33" t="e">
        <f>#REF!/0.8</f>
        <v>#REF!</v>
      </c>
      <c r="O148" s="44" t="e">
        <f t="shared" si="12"/>
        <v>#REF!</v>
      </c>
      <c r="P148" s="65"/>
      <c r="Q148" s="19">
        <v>3</v>
      </c>
      <c r="R148" s="252">
        <f t="shared" si="13"/>
        <v>0</v>
      </c>
      <c r="S148" s="19">
        <v>85</v>
      </c>
      <c r="T148" s="7">
        <f>I148/S148</f>
        <v>0</v>
      </c>
      <c r="U148" s="93"/>
    </row>
    <row r="149" spans="1:21" s="43" customFormat="1" ht="22.5" customHeight="1" x14ac:dyDescent="0.2">
      <c r="A149" s="48" t="s">
        <v>913</v>
      </c>
      <c r="B149" s="34" t="s">
        <v>911</v>
      </c>
      <c r="C149" s="34" t="s">
        <v>1822</v>
      </c>
      <c r="D149" s="34" t="s">
        <v>1071</v>
      </c>
      <c r="E149" s="45" t="s">
        <v>1199</v>
      </c>
      <c r="F149" s="35" t="s">
        <v>1121</v>
      </c>
      <c r="G149" s="45" t="s">
        <v>533</v>
      </c>
      <c r="H149" s="30">
        <v>60</v>
      </c>
      <c r="I149" s="31"/>
      <c r="J149" s="30">
        <f t="shared" si="10"/>
        <v>0</v>
      </c>
      <c r="K149" s="131"/>
      <c r="L149" s="42"/>
      <c r="M149" s="65"/>
      <c r="N149" s="33" t="e">
        <f>#REF!/0.8</f>
        <v>#REF!</v>
      </c>
      <c r="O149" s="44" t="e">
        <f t="shared" si="12"/>
        <v>#REF!</v>
      </c>
      <c r="P149" s="65"/>
      <c r="Q149" s="19">
        <v>11</v>
      </c>
      <c r="R149" s="252">
        <f t="shared" si="13"/>
        <v>0</v>
      </c>
      <c r="S149" s="19"/>
      <c r="T149" s="7"/>
      <c r="U149" s="93">
        <f>R149</f>
        <v>0</v>
      </c>
    </row>
    <row r="150" spans="1:21" s="43" customFormat="1" ht="22.5" hidden="1" customHeight="1" x14ac:dyDescent="0.2">
      <c r="A150" s="144" t="s">
        <v>915</v>
      </c>
      <c r="B150" s="40" t="s">
        <v>916</v>
      </c>
      <c r="C150" s="40" t="s">
        <v>695</v>
      </c>
      <c r="D150" s="40" t="s">
        <v>696</v>
      </c>
      <c r="E150" s="46" t="s">
        <v>1169</v>
      </c>
      <c r="F150" s="145">
        <v>10</v>
      </c>
      <c r="G150" s="145" t="s">
        <v>1114</v>
      </c>
      <c r="H150" s="41">
        <v>16</v>
      </c>
      <c r="I150" s="146"/>
      <c r="J150" s="30">
        <f t="shared" si="10"/>
        <v>0</v>
      </c>
      <c r="K150" s="41" t="s">
        <v>522</v>
      </c>
      <c r="L150" s="42"/>
      <c r="M150" s="65"/>
      <c r="N150" s="33" t="e">
        <f>#REF!/0.8</f>
        <v>#REF!</v>
      </c>
      <c r="O150" s="44" t="e">
        <f t="shared" si="12"/>
        <v>#REF!</v>
      </c>
      <c r="P150" s="65"/>
      <c r="Q150" s="19">
        <v>1.5</v>
      </c>
      <c r="R150" s="252">
        <f t="shared" si="13"/>
        <v>0</v>
      </c>
      <c r="S150" s="19">
        <v>200</v>
      </c>
      <c r="T150" s="7">
        <f>I150/S150</f>
        <v>0</v>
      </c>
      <c r="U150" s="93"/>
    </row>
    <row r="151" spans="1:21" ht="22.5" customHeight="1" x14ac:dyDescent="0.2">
      <c r="A151" s="48" t="s">
        <v>917</v>
      </c>
      <c r="B151" s="34" t="s">
        <v>916</v>
      </c>
      <c r="C151" s="34" t="s">
        <v>695</v>
      </c>
      <c r="D151" s="34" t="s">
        <v>697</v>
      </c>
      <c r="E151" s="45" t="s">
        <v>1194</v>
      </c>
      <c r="F151" s="35">
        <v>15</v>
      </c>
      <c r="G151" s="35" t="s">
        <v>1114</v>
      </c>
      <c r="H151" s="30">
        <v>29</v>
      </c>
      <c r="I151" s="31"/>
      <c r="J151" s="30">
        <f t="shared" si="10"/>
        <v>0</v>
      </c>
      <c r="K151" s="30"/>
      <c r="L151" s="32"/>
      <c r="M151" s="58"/>
      <c r="N151" s="33" t="e">
        <f>#REF!/0.8</f>
        <v>#REF!</v>
      </c>
      <c r="O151" s="44" t="e">
        <f t="shared" si="12"/>
        <v>#REF!</v>
      </c>
      <c r="P151" s="58"/>
      <c r="Q151" s="19">
        <v>3</v>
      </c>
      <c r="R151" s="252">
        <f t="shared" si="13"/>
        <v>0</v>
      </c>
      <c r="S151" s="19">
        <v>85</v>
      </c>
      <c r="T151" s="7">
        <f>I151/S151</f>
        <v>0</v>
      </c>
      <c r="U151" s="93"/>
    </row>
    <row r="152" spans="1:21" ht="22.5" customHeight="1" x14ac:dyDescent="0.2">
      <c r="A152" s="48" t="s">
        <v>918</v>
      </c>
      <c r="B152" s="34" t="s">
        <v>916</v>
      </c>
      <c r="C152" s="34" t="s">
        <v>695</v>
      </c>
      <c r="D152" s="34" t="s">
        <v>698</v>
      </c>
      <c r="E152" s="45" t="s">
        <v>1199</v>
      </c>
      <c r="F152" s="35" t="s">
        <v>508</v>
      </c>
      <c r="G152" s="45" t="s">
        <v>533</v>
      </c>
      <c r="H152" s="30">
        <v>60</v>
      </c>
      <c r="I152" s="31"/>
      <c r="J152" s="30">
        <f t="shared" si="10"/>
        <v>0</v>
      </c>
      <c r="K152" s="30"/>
      <c r="L152" s="32"/>
      <c r="M152" s="58"/>
      <c r="N152" s="33" t="e">
        <f>#REF!/0.8</f>
        <v>#REF!</v>
      </c>
      <c r="O152" s="44" t="e">
        <f t="shared" si="12"/>
        <v>#REF!</v>
      </c>
      <c r="P152" s="58"/>
      <c r="Q152" s="19">
        <v>11</v>
      </c>
      <c r="R152" s="252">
        <f t="shared" si="13"/>
        <v>0</v>
      </c>
      <c r="S152" s="19"/>
      <c r="U152" s="93">
        <f>R152</f>
        <v>0</v>
      </c>
    </row>
    <row r="153" spans="1:21" ht="22.5" customHeight="1" x14ac:dyDescent="0.2">
      <c r="A153" s="48" t="s">
        <v>919</v>
      </c>
      <c r="B153" s="34" t="s">
        <v>920</v>
      </c>
      <c r="C153" s="34" t="s">
        <v>699</v>
      </c>
      <c r="D153" s="34" t="s">
        <v>700</v>
      </c>
      <c r="E153" s="45" t="s">
        <v>1169</v>
      </c>
      <c r="F153" s="35" t="s">
        <v>1183</v>
      </c>
      <c r="G153" s="35" t="s">
        <v>1113</v>
      </c>
      <c r="H153" s="30">
        <v>16</v>
      </c>
      <c r="I153" s="31"/>
      <c r="J153" s="30">
        <f t="shared" si="10"/>
        <v>0</v>
      </c>
      <c r="K153" s="30"/>
      <c r="L153" s="32"/>
      <c r="M153" s="58"/>
      <c r="N153" s="33" t="e">
        <f>#REF!/0.8</f>
        <v>#REF!</v>
      </c>
      <c r="O153" s="44" t="e">
        <f t="shared" si="12"/>
        <v>#REF!</v>
      </c>
      <c r="P153" s="58"/>
      <c r="Q153" s="19">
        <v>1.5</v>
      </c>
      <c r="R153" s="252">
        <f t="shared" si="13"/>
        <v>0</v>
      </c>
      <c r="S153" s="19">
        <v>200</v>
      </c>
      <c r="T153" s="7">
        <f>I153/S153</f>
        <v>0</v>
      </c>
      <c r="U153" s="93"/>
    </row>
    <row r="154" spans="1:21" s="43" customFormat="1" ht="22.5" customHeight="1" x14ac:dyDescent="0.2">
      <c r="A154" s="48" t="s">
        <v>1207</v>
      </c>
      <c r="B154" s="34" t="s">
        <v>920</v>
      </c>
      <c r="C154" s="34" t="s">
        <v>699</v>
      </c>
      <c r="D154" s="34" t="s">
        <v>700</v>
      </c>
      <c r="E154" s="35" t="s">
        <v>1194</v>
      </c>
      <c r="F154" s="35" t="s">
        <v>1183</v>
      </c>
      <c r="G154" s="35" t="s">
        <v>1116</v>
      </c>
      <c r="H154" s="30">
        <v>29</v>
      </c>
      <c r="I154" s="31"/>
      <c r="J154" s="30">
        <f t="shared" si="10"/>
        <v>0</v>
      </c>
      <c r="K154" s="41"/>
      <c r="L154" s="42"/>
      <c r="M154" s="65"/>
      <c r="N154" s="33" t="e">
        <f>#REF!/0.8</f>
        <v>#REF!</v>
      </c>
      <c r="O154" s="44" t="e">
        <f t="shared" si="12"/>
        <v>#REF!</v>
      </c>
      <c r="P154" s="65"/>
      <c r="Q154" s="19">
        <v>3</v>
      </c>
      <c r="R154" s="252">
        <f t="shared" si="13"/>
        <v>0</v>
      </c>
      <c r="S154" s="19">
        <v>85</v>
      </c>
      <c r="T154" s="7">
        <f>I154/S154</f>
        <v>0</v>
      </c>
      <c r="U154" s="93"/>
    </row>
    <row r="155" spans="1:21" s="43" customFormat="1" ht="22.5" customHeight="1" x14ac:dyDescent="0.2">
      <c r="A155" s="48" t="s">
        <v>921</v>
      </c>
      <c r="B155" s="34" t="s">
        <v>920</v>
      </c>
      <c r="C155" s="34" t="s">
        <v>699</v>
      </c>
      <c r="D155" s="34" t="s">
        <v>700</v>
      </c>
      <c r="E155" s="45" t="s">
        <v>1199</v>
      </c>
      <c r="F155" s="35" t="s">
        <v>1113</v>
      </c>
      <c r="G155" s="45" t="s">
        <v>1126</v>
      </c>
      <c r="H155" s="30">
        <v>60</v>
      </c>
      <c r="I155" s="31"/>
      <c r="J155" s="30">
        <f t="shared" si="10"/>
        <v>0</v>
      </c>
      <c r="K155" s="41"/>
      <c r="L155" s="42"/>
      <c r="M155" s="65"/>
      <c r="N155" s="33" t="e">
        <f>#REF!/0.8</f>
        <v>#REF!</v>
      </c>
      <c r="O155" s="44" t="e">
        <f t="shared" si="12"/>
        <v>#REF!</v>
      </c>
      <c r="P155" s="65"/>
      <c r="Q155" s="19">
        <v>11</v>
      </c>
      <c r="R155" s="252">
        <f t="shared" si="13"/>
        <v>0</v>
      </c>
      <c r="S155" s="19"/>
      <c r="T155" s="7"/>
      <c r="U155" s="93">
        <f>R155</f>
        <v>0</v>
      </c>
    </row>
    <row r="156" spans="1:21" s="43" customFormat="1" ht="22.5" hidden="1" customHeight="1" x14ac:dyDescent="0.2">
      <c r="A156" s="144" t="s">
        <v>922</v>
      </c>
      <c r="B156" s="40" t="s">
        <v>923</v>
      </c>
      <c r="C156" s="40" t="s">
        <v>701</v>
      </c>
      <c r="D156" s="40" t="s">
        <v>702</v>
      </c>
      <c r="E156" s="46" t="s">
        <v>1169</v>
      </c>
      <c r="F156" s="145">
        <v>10</v>
      </c>
      <c r="G156" s="46" t="s">
        <v>1126</v>
      </c>
      <c r="H156" s="41">
        <v>16</v>
      </c>
      <c r="I156" s="146"/>
      <c r="J156" s="30">
        <f t="shared" si="10"/>
        <v>0</v>
      </c>
      <c r="K156" s="41" t="s">
        <v>522</v>
      </c>
      <c r="L156" s="42"/>
      <c r="M156" s="65"/>
      <c r="N156" s="33" t="e">
        <f>#REF!/0.8</f>
        <v>#REF!</v>
      </c>
      <c r="O156" s="44" t="e">
        <f t="shared" si="12"/>
        <v>#REF!</v>
      </c>
      <c r="P156" s="65"/>
      <c r="Q156" s="19">
        <v>1.5</v>
      </c>
      <c r="R156" s="252">
        <f t="shared" si="13"/>
        <v>0</v>
      </c>
      <c r="S156" s="19">
        <v>200</v>
      </c>
      <c r="T156" s="7">
        <f>I156/S156</f>
        <v>0</v>
      </c>
      <c r="U156" s="93"/>
    </row>
    <row r="157" spans="1:21" ht="22.5" customHeight="1" x14ac:dyDescent="0.2">
      <c r="A157" s="48" t="s">
        <v>917</v>
      </c>
      <c r="B157" s="34" t="s">
        <v>923</v>
      </c>
      <c r="C157" s="34" t="s">
        <v>701</v>
      </c>
      <c r="D157" s="34" t="s">
        <v>702</v>
      </c>
      <c r="E157" s="45" t="s">
        <v>1194</v>
      </c>
      <c r="F157" s="35" t="s">
        <v>1113</v>
      </c>
      <c r="G157" s="45" t="s">
        <v>880</v>
      </c>
      <c r="H157" s="30">
        <v>29</v>
      </c>
      <c r="I157" s="170"/>
      <c r="J157" s="30">
        <f t="shared" si="10"/>
        <v>0</v>
      </c>
      <c r="K157" s="30"/>
      <c r="L157" s="32"/>
      <c r="M157" s="58"/>
      <c r="N157" s="33" t="e">
        <f>#REF!/0.8</f>
        <v>#REF!</v>
      </c>
      <c r="O157" s="44" t="e">
        <f t="shared" si="12"/>
        <v>#REF!</v>
      </c>
      <c r="P157" s="58"/>
      <c r="Q157" s="19">
        <v>3</v>
      </c>
      <c r="R157" s="252">
        <f t="shared" si="13"/>
        <v>0</v>
      </c>
      <c r="S157" s="19">
        <v>85</v>
      </c>
      <c r="T157" s="7">
        <f>I157/S157</f>
        <v>0</v>
      </c>
      <c r="U157" s="93"/>
    </row>
    <row r="158" spans="1:21" ht="22.5" customHeight="1" x14ac:dyDescent="0.2">
      <c r="A158" s="48" t="s">
        <v>1201</v>
      </c>
      <c r="B158" s="34" t="s">
        <v>923</v>
      </c>
      <c r="C158" s="34" t="s">
        <v>701</v>
      </c>
      <c r="D158" s="34" t="s">
        <v>703</v>
      </c>
      <c r="E158" s="45" t="s">
        <v>1199</v>
      </c>
      <c r="F158" s="35" t="s">
        <v>1113</v>
      </c>
      <c r="G158" s="45" t="s">
        <v>1195</v>
      </c>
      <c r="H158" s="30">
        <v>60</v>
      </c>
      <c r="I158" s="31"/>
      <c r="J158" s="30">
        <f t="shared" si="10"/>
        <v>0</v>
      </c>
      <c r="K158" s="30"/>
      <c r="L158" s="38"/>
      <c r="M158" s="58"/>
      <c r="N158" s="33" t="e">
        <f>#REF!/0.8</f>
        <v>#REF!</v>
      </c>
      <c r="O158" s="44" t="e">
        <f t="shared" si="12"/>
        <v>#REF!</v>
      </c>
      <c r="P158" s="58"/>
      <c r="Q158" s="19">
        <v>11</v>
      </c>
      <c r="R158" s="252">
        <f t="shared" si="13"/>
        <v>0</v>
      </c>
      <c r="S158" s="19"/>
      <c r="U158" s="93">
        <f>R158</f>
        <v>0</v>
      </c>
    </row>
    <row r="159" spans="1:21" s="43" customFormat="1" ht="22.5" hidden="1" customHeight="1" x14ac:dyDescent="0.2">
      <c r="A159" s="144" t="s">
        <v>908</v>
      </c>
      <c r="B159" s="40" t="s">
        <v>924</v>
      </c>
      <c r="C159" s="40" t="s">
        <v>704</v>
      </c>
      <c r="D159" s="40" t="s">
        <v>705</v>
      </c>
      <c r="E159" s="46" t="s">
        <v>1169</v>
      </c>
      <c r="F159" s="145"/>
      <c r="G159" s="145" t="s">
        <v>1114</v>
      </c>
      <c r="H159" s="41">
        <v>18</v>
      </c>
      <c r="I159" s="146"/>
      <c r="J159" s="30">
        <f t="shared" si="10"/>
        <v>0</v>
      </c>
      <c r="K159" s="41" t="s">
        <v>522</v>
      </c>
      <c r="L159" s="42"/>
      <c r="M159" s="65"/>
      <c r="N159" s="33" t="e">
        <f>#REF!/0.8</f>
        <v>#REF!</v>
      </c>
      <c r="O159" s="44" t="e">
        <f t="shared" si="12"/>
        <v>#REF!</v>
      </c>
      <c r="P159" s="65"/>
      <c r="Q159" s="19">
        <v>1.5</v>
      </c>
      <c r="R159" s="252">
        <f t="shared" si="13"/>
        <v>0</v>
      </c>
      <c r="S159" s="19">
        <v>200</v>
      </c>
      <c r="T159" s="7">
        <f>I159/S159</f>
        <v>0</v>
      </c>
      <c r="U159" s="93"/>
    </row>
    <row r="160" spans="1:21" s="43" customFormat="1" ht="22.5" customHeight="1" x14ac:dyDescent="0.2">
      <c r="A160" s="48" t="s">
        <v>1207</v>
      </c>
      <c r="B160" s="34" t="s">
        <v>924</v>
      </c>
      <c r="C160" s="34" t="s">
        <v>704</v>
      </c>
      <c r="D160" s="34" t="s">
        <v>706</v>
      </c>
      <c r="E160" s="45" t="s">
        <v>1194</v>
      </c>
      <c r="F160" s="35" t="s">
        <v>519</v>
      </c>
      <c r="G160" s="45" t="s">
        <v>1116</v>
      </c>
      <c r="H160" s="30">
        <v>32</v>
      </c>
      <c r="I160" s="31"/>
      <c r="J160" s="30">
        <f t="shared" si="10"/>
        <v>0</v>
      </c>
      <c r="K160" s="41"/>
      <c r="L160" s="42"/>
      <c r="M160" s="65"/>
      <c r="N160" s="33" t="e">
        <f>#REF!/0.8</f>
        <v>#REF!</v>
      </c>
      <c r="O160" s="44" t="e">
        <f t="shared" si="12"/>
        <v>#REF!</v>
      </c>
      <c r="P160" s="65"/>
      <c r="Q160" s="19">
        <v>3</v>
      </c>
      <c r="R160" s="252">
        <f t="shared" si="13"/>
        <v>0</v>
      </c>
      <c r="S160" s="19">
        <v>85</v>
      </c>
      <c r="T160" s="7">
        <f>I160/S160</f>
        <v>0</v>
      </c>
      <c r="U160" s="93"/>
    </row>
    <row r="161" spans="1:21" ht="22.5" customHeight="1" x14ac:dyDescent="0.2">
      <c r="A161" s="48" t="s">
        <v>1192</v>
      </c>
      <c r="B161" s="34" t="s">
        <v>925</v>
      </c>
      <c r="C161" s="34" t="s">
        <v>707</v>
      </c>
      <c r="D161" s="34" t="s">
        <v>1897</v>
      </c>
      <c r="E161" s="45" t="s">
        <v>1169</v>
      </c>
      <c r="F161" s="37" t="s">
        <v>1183</v>
      </c>
      <c r="G161" s="45" t="s">
        <v>1116</v>
      </c>
      <c r="H161" s="30">
        <v>18</v>
      </c>
      <c r="I161" s="31"/>
      <c r="J161" s="30">
        <f t="shared" si="10"/>
        <v>0</v>
      </c>
      <c r="K161" s="41"/>
      <c r="L161" s="38"/>
      <c r="M161" s="58"/>
      <c r="N161" s="33" t="e">
        <f>#REF!/0.8</f>
        <v>#REF!</v>
      </c>
      <c r="O161" s="44" t="e">
        <f t="shared" si="12"/>
        <v>#REF!</v>
      </c>
      <c r="P161" s="58"/>
      <c r="Q161" s="19">
        <v>1.5</v>
      </c>
      <c r="R161" s="252">
        <f t="shared" si="13"/>
        <v>0</v>
      </c>
      <c r="S161" s="19">
        <v>200</v>
      </c>
      <c r="T161" s="7">
        <f>I161/S161</f>
        <v>0</v>
      </c>
      <c r="U161" s="93"/>
    </row>
    <row r="162" spans="1:21" ht="22.5" customHeight="1" x14ac:dyDescent="0.2">
      <c r="A162" s="48" t="s">
        <v>1129</v>
      </c>
      <c r="B162" s="34" t="s">
        <v>925</v>
      </c>
      <c r="C162" s="34" t="s">
        <v>707</v>
      </c>
      <c r="D162" s="34"/>
      <c r="E162" s="45" t="s">
        <v>1194</v>
      </c>
      <c r="F162" s="37" t="s">
        <v>1113</v>
      </c>
      <c r="G162" s="45" t="s">
        <v>1116</v>
      </c>
      <c r="H162" s="30">
        <v>32</v>
      </c>
      <c r="I162" s="31"/>
      <c r="J162" s="30">
        <f t="shared" si="10"/>
        <v>0</v>
      </c>
      <c r="K162" s="41"/>
      <c r="L162" s="38"/>
      <c r="M162" s="58"/>
      <c r="N162" s="33" t="e">
        <f>#REF!/0.8</f>
        <v>#REF!</v>
      </c>
      <c r="O162" s="44" t="e">
        <f t="shared" si="12"/>
        <v>#REF!</v>
      </c>
      <c r="P162" s="58"/>
      <c r="Q162" s="19">
        <v>3</v>
      </c>
      <c r="R162" s="252">
        <f t="shared" si="13"/>
        <v>0</v>
      </c>
      <c r="S162" s="19">
        <v>85</v>
      </c>
      <c r="T162" s="7">
        <f>I162/S162</f>
        <v>0</v>
      </c>
      <c r="U162" s="93"/>
    </row>
    <row r="163" spans="1:21" ht="22.5" customHeight="1" x14ac:dyDescent="0.2">
      <c r="A163" s="48" t="s">
        <v>1129</v>
      </c>
      <c r="B163" s="34" t="s">
        <v>925</v>
      </c>
      <c r="C163" s="34" t="s">
        <v>707</v>
      </c>
      <c r="D163" s="34"/>
      <c r="E163" s="45" t="s">
        <v>1199</v>
      </c>
      <c r="F163" s="37" t="s">
        <v>525</v>
      </c>
      <c r="G163" s="45" t="s">
        <v>1190</v>
      </c>
      <c r="H163" s="30">
        <v>60</v>
      </c>
      <c r="I163" s="31"/>
      <c r="J163" s="30">
        <f t="shared" si="10"/>
        <v>0</v>
      </c>
      <c r="K163" s="41"/>
      <c r="L163" s="38"/>
      <c r="M163" s="58"/>
      <c r="N163" s="33" t="e">
        <f>#REF!/0.8</f>
        <v>#REF!</v>
      </c>
      <c r="O163" s="44" t="e">
        <f t="shared" si="12"/>
        <v>#REF!</v>
      </c>
      <c r="P163" s="58"/>
      <c r="Q163" s="19">
        <v>11</v>
      </c>
      <c r="R163" s="252">
        <f t="shared" si="13"/>
        <v>0</v>
      </c>
      <c r="S163" s="19"/>
      <c r="U163" s="93">
        <f>R163</f>
        <v>0</v>
      </c>
    </row>
    <row r="164" spans="1:21" ht="22.5" customHeight="1" x14ac:dyDescent="0.2">
      <c r="A164" s="48" t="s">
        <v>926</v>
      </c>
      <c r="B164" s="34" t="s">
        <v>1125</v>
      </c>
      <c r="C164" s="210" t="s">
        <v>1936</v>
      </c>
      <c r="D164" s="34" t="s">
        <v>1937</v>
      </c>
      <c r="E164" s="45" t="s">
        <v>1169</v>
      </c>
      <c r="F164" s="35" t="s">
        <v>37</v>
      </c>
      <c r="G164" s="35"/>
      <c r="H164" s="30">
        <v>16</v>
      </c>
      <c r="I164" s="31"/>
      <c r="J164" s="30">
        <f t="shared" si="10"/>
        <v>0</v>
      </c>
      <c r="K164" s="30"/>
      <c r="L164" s="32"/>
      <c r="M164" s="58"/>
      <c r="N164" s="33" t="e">
        <f>#REF!/0.8</f>
        <v>#REF!</v>
      </c>
      <c r="O164" s="44" t="e">
        <f t="shared" si="12"/>
        <v>#REF!</v>
      </c>
      <c r="P164" s="58"/>
      <c r="Q164" s="19">
        <v>1.5</v>
      </c>
      <c r="R164" s="252">
        <f t="shared" si="13"/>
        <v>0</v>
      </c>
      <c r="S164" s="19">
        <v>200</v>
      </c>
      <c r="T164" s="7">
        <f>I164/S164</f>
        <v>0</v>
      </c>
      <c r="U164" s="93"/>
    </row>
    <row r="165" spans="1:21" ht="22.5" customHeight="1" x14ac:dyDescent="0.2">
      <c r="A165" s="48" t="s">
        <v>917</v>
      </c>
      <c r="B165" s="34" t="s">
        <v>1125</v>
      </c>
      <c r="C165" s="210" t="s">
        <v>1936</v>
      </c>
      <c r="D165" s="34" t="s">
        <v>1937</v>
      </c>
      <c r="E165" s="35" t="s">
        <v>1163</v>
      </c>
      <c r="F165" s="35" t="s">
        <v>967</v>
      </c>
      <c r="G165" s="45"/>
      <c r="H165" s="30">
        <v>29</v>
      </c>
      <c r="I165" s="31"/>
      <c r="J165" s="30">
        <f t="shared" si="10"/>
        <v>0</v>
      </c>
      <c r="K165" s="30"/>
      <c r="L165" s="32"/>
      <c r="M165" s="58"/>
      <c r="N165" s="33" t="e">
        <f>#REF!/0.8</f>
        <v>#REF!</v>
      </c>
      <c r="O165" s="44" t="e">
        <f t="shared" si="12"/>
        <v>#REF!</v>
      </c>
      <c r="P165" s="58"/>
      <c r="Q165" s="19">
        <v>3.5</v>
      </c>
      <c r="R165" s="252">
        <f t="shared" si="13"/>
        <v>0</v>
      </c>
      <c r="S165" s="19"/>
      <c r="U165" s="93">
        <f t="shared" ref="U165:U170" si="15">R165</f>
        <v>0</v>
      </c>
    </row>
    <row r="166" spans="1:21" s="43" customFormat="1" ht="22.5" hidden="1" customHeight="1" x14ac:dyDescent="0.2">
      <c r="A166" s="144" t="s">
        <v>2424</v>
      </c>
      <c r="B166" s="40" t="s">
        <v>1125</v>
      </c>
      <c r="C166" s="211" t="s">
        <v>1936</v>
      </c>
      <c r="D166" s="40" t="s">
        <v>1937</v>
      </c>
      <c r="E166" s="145" t="s">
        <v>1163</v>
      </c>
      <c r="F166" s="145" t="s">
        <v>928</v>
      </c>
      <c r="G166" s="46"/>
      <c r="H166" s="41">
        <v>32</v>
      </c>
      <c r="I166" s="146"/>
      <c r="J166" s="30">
        <f t="shared" si="10"/>
        <v>0</v>
      </c>
      <c r="K166" s="41" t="s">
        <v>522</v>
      </c>
      <c r="L166" s="42"/>
      <c r="M166" s="65"/>
      <c r="N166" s="33" t="e">
        <f>#REF!/0.8</f>
        <v>#REF!</v>
      </c>
      <c r="O166" s="44" t="e">
        <f t="shared" si="12"/>
        <v>#REF!</v>
      </c>
      <c r="P166" s="65"/>
      <c r="Q166" s="19">
        <v>3.5</v>
      </c>
      <c r="R166" s="252">
        <f t="shared" si="13"/>
        <v>0</v>
      </c>
      <c r="S166" s="19"/>
      <c r="T166" s="7"/>
      <c r="U166" s="93">
        <f t="shared" si="15"/>
        <v>0</v>
      </c>
    </row>
    <row r="167" spans="1:21" s="43" customFormat="1" ht="22.5" hidden="1" customHeight="1" x14ac:dyDescent="0.2">
      <c r="A167" s="144" t="s">
        <v>2424</v>
      </c>
      <c r="B167" s="40" t="s">
        <v>1125</v>
      </c>
      <c r="C167" s="211" t="s">
        <v>1936</v>
      </c>
      <c r="D167" s="40" t="s">
        <v>1937</v>
      </c>
      <c r="E167" s="46" t="s">
        <v>1208</v>
      </c>
      <c r="F167" s="145" t="s">
        <v>1175</v>
      </c>
      <c r="G167" s="46"/>
      <c r="H167" s="149">
        <v>36</v>
      </c>
      <c r="I167" s="146"/>
      <c r="J167" s="30">
        <f t="shared" si="10"/>
        <v>0</v>
      </c>
      <c r="K167" s="41" t="s">
        <v>522</v>
      </c>
      <c r="L167" s="113" t="s">
        <v>1210</v>
      </c>
      <c r="M167" s="65"/>
      <c r="N167" s="33" t="e">
        <f>#REF!/0.8</f>
        <v>#REF!</v>
      </c>
      <c r="O167" s="44" t="e">
        <f t="shared" si="12"/>
        <v>#REF!</v>
      </c>
      <c r="P167" s="65"/>
      <c r="Q167" s="19">
        <v>6</v>
      </c>
      <c r="R167" s="252">
        <f t="shared" si="13"/>
        <v>0</v>
      </c>
      <c r="S167" s="19"/>
      <c r="T167" s="7"/>
      <c r="U167" s="93">
        <f t="shared" si="15"/>
        <v>0</v>
      </c>
    </row>
    <row r="168" spans="1:21" s="43" customFormat="1" ht="22.5" hidden="1" customHeight="1" x14ac:dyDescent="0.2">
      <c r="A168" s="144" t="s">
        <v>2424</v>
      </c>
      <c r="B168" s="40" t="s">
        <v>1125</v>
      </c>
      <c r="C168" s="211" t="s">
        <v>1936</v>
      </c>
      <c r="D168" s="40" t="s">
        <v>1937</v>
      </c>
      <c r="E168" s="145" t="s">
        <v>1208</v>
      </c>
      <c r="F168" s="145" t="s">
        <v>930</v>
      </c>
      <c r="G168" s="46"/>
      <c r="H168" s="41">
        <v>60</v>
      </c>
      <c r="I168" s="146"/>
      <c r="J168" s="30">
        <f t="shared" si="10"/>
        <v>0</v>
      </c>
      <c r="K168" s="41" t="s">
        <v>522</v>
      </c>
      <c r="L168" s="42"/>
      <c r="M168" s="65"/>
      <c r="N168" s="33" t="e">
        <f>#REF!/0.8</f>
        <v>#REF!</v>
      </c>
      <c r="O168" s="44" t="e">
        <f t="shared" si="12"/>
        <v>#REF!</v>
      </c>
      <c r="P168" s="65"/>
      <c r="Q168" s="19">
        <v>6</v>
      </c>
      <c r="R168" s="252">
        <f t="shared" si="13"/>
        <v>0</v>
      </c>
      <c r="S168" s="19"/>
      <c r="T168" s="7"/>
      <c r="U168" s="93">
        <f t="shared" si="15"/>
        <v>0</v>
      </c>
    </row>
    <row r="169" spans="1:21" ht="22.5" hidden="1" customHeight="1" x14ac:dyDescent="0.2">
      <c r="A169" s="48" t="s">
        <v>1129</v>
      </c>
      <c r="B169" s="40" t="s">
        <v>1125</v>
      </c>
      <c r="C169" s="211" t="s">
        <v>1936</v>
      </c>
      <c r="D169" s="40"/>
      <c r="E169" s="145" t="s">
        <v>29</v>
      </c>
      <c r="F169" s="145" t="s">
        <v>1326</v>
      </c>
      <c r="G169" s="46"/>
      <c r="H169" s="30"/>
      <c r="I169" s="31"/>
      <c r="J169" s="30">
        <f t="shared" si="10"/>
        <v>0</v>
      </c>
      <c r="K169" s="41" t="s">
        <v>522</v>
      </c>
      <c r="L169" s="32"/>
      <c r="M169" s="58"/>
      <c r="N169" s="33" t="e">
        <f>#REF!/0.8</f>
        <v>#REF!</v>
      </c>
      <c r="O169" s="44" t="e">
        <f t="shared" si="12"/>
        <v>#REF!</v>
      </c>
      <c r="P169" s="58"/>
      <c r="Q169" s="19">
        <v>13</v>
      </c>
      <c r="R169" s="252">
        <f t="shared" si="13"/>
        <v>0</v>
      </c>
      <c r="S169" s="19"/>
      <c r="U169" s="93">
        <f t="shared" si="15"/>
        <v>0</v>
      </c>
    </row>
    <row r="170" spans="1:21" ht="22.5" customHeight="1" x14ac:dyDescent="0.2">
      <c r="A170" s="48" t="s">
        <v>931</v>
      </c>
      <c r="B170" s="34" t="s">
        <v>1125</v>
      </c>
      <c r="C170" s="210" t="s">
        <v>1936</v>
      </c>
      <c r="D170" s="34" t="s">
        <v>1937</v>
      </c>
      <c r="E170" s="45" t="s">
        <v>932</v>
      </c>
      <c r="F170" s="35" t="s">
        <v>929</v>
      </c>
      <c r="G170" s="35"/>
      <c r="H170" s="30">
        <v>75</v>
      </c>
      <c r="I170" s="31"/>
      <c r="J170" s="30">
        <f t="shared" si="10"/>
        <v>0</v>
      </c>
      <c r="K170" s="30"/>
      <c r="L170" s="47"/>
      <c r="M170" s="58"/>
      <c r="N170" s="33" t="e">
        <f>#REF!/0.8</f>
        <v>#REF!</v>
      </c>
      <c r="O170" s="44" t="e">
        <f t="shared" si="12"/>
        <v>#REF!</v>
      </c>
      <c r="P170" s="58"/>
      <c r="Q170" s="19">
        <v>18</v>
      </c>
      <c r="R170" s="252">
        <f t="shared" si="13"/>
        <v>0</v>
      </c>
      <c r="S170" s="19"/>
      <c r="U170" s="93">
        <f t="shared" si="15"/>
        <v>0</v>
      </c>
    </row>
    <row r="171" spans="1:21" ht="22.5" customHeight="1" x14ac:dyDescent="0.2">
      <c r="A171" s="48" t="s">
        <v>1178</v>
      </c>
      <c r="B171" s="34" t="s">
        <v>2059</v>
      </c>
      <c r="C171" s="210" t="s">
        <v>1938</v>
      </c>
      <c r="D171" s="34" t="s">
        <v>1898</v>
      </c>
      <c r="E171" s="45" t="s">
        <v>1169</v>
      </c>
      <c r="F171" s="35">
        <v>10</v>
      </c>
      <c r="G171" s="45" t="s">
        <v>1116</v>
      </c>
      <c r="H171" s="30">
        <v>16</v>
      </c>
      <c r="I171" s="31"/>
      <c r="J171" s="30">
        <f t="shared" si="10"/>
        <v>0</v>
      </c>
      <c r="K171" s="30"/>
      <c r="L171" s="32"/>
      <c r="M171" s="58"/>
      <c r="N171" s="33" t="e">
        <f>#REF!/0.8</f>
        <v>#REF!</v>
      </c>
      <c r="O171" s="44" t="e">
        <f t="shared" si="12"/>
        <v>#REF!</v>
      </c>
      <c r="P171" s="58"/>
      <c r="Q171" s="19">
        <v>1.5</v>
      </c>
      <c r="R171" s="252">
        <f t="shared" si="13"/>
        <v>0</v>
      </c>
      <c r="S171" s="19">
        <v>200</v>
      </c>
      <c r="T171" s="7">
        <f>I171/S171</f>
        <v>0</v>
      </c>
      <c r="U171" s="93"/>
    </row>
    <row r="172" spans="1:21" ht="22.5" customHeight="1" x14ac:dyDescent="0.2">
      <c r="A172" s="48" t="s">
        <v>933</v>
      </c>
      <c r="B172" s="34" t="s">
        <v>2059</v>
      </c>
      <c r="C172" s="210" t="s">
        <v>1938</v>
      </c>
      <c r="D172" s="34" t="s">
        <v>1899</v>
      </c>
      <c r="E172" s="45" t="s">
        <v>891</v>
      </c>
      <c r="F172" s="35">
        <v>15</v>
      </c>
      <c r="G172" s="45" t="s">
        <v>1121</v>
      </c>
      <c r="H172" s="30">
        <v>29</v>
      </c>
      <c r="I172" s="31"/>
      <c r="J172" s="30">
        <f t="shared" si="10"/>
        <v>0</v>
      </c>
      <c r="K172" s="30"/>
      <c r="L172" s="32"/>
      <c r="M172" s="58"/>
      <c r="N172" s="33" t="e">
        <f>#REF!/0.8</f>
        <v>#REF!</v>
      </c>
      <c r="O172" s="44" t="e">
        <f t="shared" si="12"/>
        <v>#REF!</v>
      </c>
      <c r="P172" s="58"/>
      <c r="Q172" s="19">
        <v>3.5</v>
      </c>
      <c r="R172" s="252">
        <f t="shared" si="13"/>
        <v>0</v>
      </c>
      <c r="S172" s="19">
        <v>85</v>
      </c>
      <c r="T172" s="7">
        <f>I172/S172</f>
        <v>0</v>
      </c>
      <c r="U172" s="93"/>
    </row>
    <row r="173" spans="1:21" s="115" customFormat="1" ht="22.5" customHeight="1" x14ac:dyDescent="0.2">
      <c r="A173" s="48" t="s">
        <v>1204</v>
      </c>
      <c r="B173" s="34" t="s">
        <v>2059</v>
      </c>
      <c r="C173" s="210" t="s">
        <v>1938</v>
      </c>
      <c r="D173" s="34" t="s">
        <v>1898</v>
      </c>
      <c r="E173" s="45" t="s">
        <v>1199</v>
      </c>
      <c r="F173" s="35" t="s">
        <v>1113</v>
      </c>
      <c r="G173" s="45" t="s">
        <v>934</v>
      </c>
      <c r="H173" s="30">
        <v>60</v>
      </c>
      <c r="I173" s="31"/>
      <c r="J173" s="30">
        <f t="shared" si="10"/>
        <v>0</v>
      </c>
      <c r="K173" s="30"/>
      <c r="L173" s="36"/>
      <c r="M173" s="114"/>
      <c r="N173" s="33" t="e">
        <f>#REF!/0.8</f>
        <v>#REF!</v>
      </c>
      <c r="O173" s="44" t="e">
        <f t="shared" si="12"/>
        <v>#REF!</v>
      </c>
      <c r="P173" s="114"/>
      <c r="Q173" s="19">
        <v>11</v>
      </c>
      <c r="R173" s="252">
        <f t="shared" si="13"/>
        <v>0</v>
      </c>
      <c r="S173" s="19"/>
      <c r="T173" s="7"/>
      <c r="U173" s="93">
        <f>R173</f>
        <v>0</v>
      </c>
    </row>
    <row r="174" spans="1:21" ht="22.5" customHeight="1" x14ac:dyDescent="0.2">
      <c r="A174" s="48" t="s">
        <v>935</v>
      </c>
      <c r="B174" s="34" t="s">
        <v>936</v>
      </c>
      <c r="C174" s="210" t="s">
        <v>1900</v>
      </c>
      <c r="D174" s="34" t="s">
        <v>1901</v>
      </c>
      <c r="E174" s="45" t="s">
        <v>1169</v>
      </c>
      <c r="F174" s="35" t="s">
        <v>502</v>
      </c>
      <c r="G174" s="45" t="s">
        <v>1113</v>
      </c>
      <c r="H174" s="30">
        <v>18</v>
      </c>
      <c r="I174" s="31"/>
      <c r="J174" s="30">
        <f t="shared" si="10"/>
        <v>0</v>
      </c>
      <c r="K174" s="30"/>
      <c r="L174" s="32"/>
      <c r="M174" s="58"/>
      <c r="N174" s="33" t="e">
        <f>#REF!/0.8</f>
        <v>#REF!</v>
      </c>
      <c r="O174" s="44" t="e">
        <f t="shared" si="12"/>
        <v>#REF!</v>
      </c>
      <c r="P174" s="58"/>
      <c r="Q174" s="19">
        <v>1.5</v>
      </c>
      <c r="R174" s="252">
        <f t="shared" si="13"/>
        <v>0</v>
      </c>
      <c r="S174" s="19">
        <v>200</v>
      </c>
      <c r="T174" s="7">
        <f>I174/S174</f>
        <v>0</v>
      </c>
      <c r="U174" s="93"/>
    </row>
    <row r="175" spans="1:21" s="43" customFormat="1" ht="22.5" customHeight="1" x14ac:dyDescent="0.2">
      <c r="A175" s="48" t="s">
        <v>937</v>
      </c>
      <c r="B175" s="34" t="s">
        <v>936</v>
      </c>
      <c r="C175" s="210" t="s">
        <v>1900</v>
      </c>
      <c r="D175" s="34" t="s">
        <v>1901</v>
      </c>
      <c r="E175" s="45" t="s">
        <v>1194</v>
      </c>
      <c r="F175" s="35" t="s">
        <v>1183</v>
      </c>
      <c r="G175" s="35" t="s">
        <v>1116</v>
      </c>
      <c r="H175" s="30">
        <v>32</v>
      </c>
      <c r="I175" s="31"/>
      <c r="J175" s="30">
        <f t="shared" si="10"/>
        <v>0</v>
      </c>
      <c r="K175" s="41"/>
      <c r="L175" s="42"/>
      <c r="M175" s="65"/>
      <c r="N175" s="33" t="e">
        <f>#REF!/0.8</f>
        <v>#REF!</v>
      </c>
      <c r="O175" s="44" t="e">
        <f t="shared" si="12"/>
        <v>#REF!</v>
      </c>
      <c r="P175" s="65"/>
      <c r="Q175" s="19">
        <v>3</v>
      </c>
      <c r="R175" s="252">
        <f t="shared" si="13"/>
        <v>0</v>
      </c>
      <c r="S175" s="19">
        <v>85</v>
      </c>
      <c r="T175" s="7">
        <f>I175/S175</f>
        <v>0</v>
      </c>
      <c r="U175" s="93"/>
    </row>
    <row r="176" spans="1:21" ht="22.5" customHeight="1" x14ac:dyDescent="0.2">
      <c r="A176" s="48" t="s">
        <v>531</v>
      </c>
      <c r="B176" s="34" t="s">
        <v>938</v>
      </c>
      <c r="C176" s="210" t="s">
        <v>1902</v>
      </c>
      <c r="D176" s="34" t="s">
        <v>1903</v>
      </c>
      <c r="E176" s="45" t="s">
        <v>1169</v>
      </c>
      <c r="F176" s="35" t="s">
        <v>1183</v>
      </c>
      <c r="G176" s="45" t="s">
        <v>1113</v>
      </c>
      <c r="H176" s="30">
        <v>16</v>
      </c>
      <c r="I176" s="31"/>
      <c r="J176" s="30">
        <f t="shared" si="10"/>
        <v>0</v>
      </c>
      <c r="K176" s="30"/>
      <c r="L176" s="32"/>
      <c r="M176" s="58"/>
      <c r="N176" s="33" t="e">
        <f>#REF!/0.8</f>
        <v>#REF!</v>
      </c>
      <c r="O176" s="44" t="e">
        <f t="shared" si="12"/>
        <v>#REF!</v>
      </c>
      <c r="P176" s="58"/>
      <c r="Q176" s="19">
        <v>1.5</v>
      </c>
      <c r="R176" s="252">
        <f t="shared" si="13"/>
        <v>0</v>
      </c>
      <c r="S176" s="19">
        <v>200</v>
      </c>
      <c r="T176" s="7">
        <f>I176/S176</f>
        <v>0</v>
      </c>
      <c r="U176" s="93"/>
    </row>
    <row r="177" spans="1:21" ht="22.5" customHeight="1" x14ac:dyDescent="0.2">
      <c r="A177" s="48" t="s">
        <v>1220</v>
      </c>
      <c r="B177" s="34" t="s">
        <v>938</v>
      </c>
      <c r="C177" s="210" t="s">
        <v>1902</v>
      </c>
      <c r="D177" s="34" t="s">
        <v>1903</v>
      </c>
      <c r="E177" s="45" t="s">
        <v>1163</v>
      </c>
      <c r="F177" s="35" t="s">
        <v>503</v>
      </c>
      <c r="G177" s="45" t="s">
        <v>533</v>
      </c>
      <c r="H177" s="30">
        <v>29</v>
      </c>
      <c r="I177" s="31"/>
      <c r="J177" s="30">
        <f t="shared" si="10"/>
        <v>0</v>
      </c>
      <c r="K177" s="30"/>
      <c r="L177" s="32"/>
      <c r="M177" s="58"/>
      <c r="N177" s="33" t="e">
        <f>#REF!/0.8</f>
        <v>#REF!</v>
      </c>
      <c r="O177" s="44" t="e">
        <f t="shared" si="12"/>
        <v>#REF!</v>
      </c>
      <c r="P177" s="58"/>
      <c r="Q177" s="19">
        <v>3.5</v>
      </c>
      <c r="R177" s="252">
        <f t="shared" si="13"/>
        <v>0</v>
      </c>
      <c r="S177" s="19">
        <v>85</v>
      </c>
      <c r="T177" s="7">
        <f>I177/S177</f>
        <v>0</v>
      </c>
      <c r="U177" s="93"/>
    </row>
    <row r="178" spans="1:21" ht="22.5" customHeight="1" x14ac:dyDescent="0.2">
      <c r="A178" s="48" t="s">
        <v>1198</v>
      </c>
      <c r="B178" s="34" t="s">
        <v>938</v>
      </c>
      <c r="C178" s="210" t="s">
        <v>1902</v>
      </c>
      <c r="D178" s="34" t="s">
        <v>1904</v>
      </c>
      <c r="E178" s="45" t="s">
        <v>1199</v>
      </c>
      <c r="F178" s="35" t="s">
        <v>1116</v>
      </c>
      <c r="G178" s="45" t="s">
        <v>1126</v>
      </c>
      <c r="H178" s="30">
        <v>60</v>
      </c>
      <c r="I178" s="31"/>
      <c r="J178" s="30">
        <f t="shared" si="10"/>
        <v>0</v>
      </c>
      <c r="K178" s="30"/>
      <c r="L178" s="32"/>
      <c r="M178" s="58"/>
      <c r="N178" s="33" t="e">
        <f>#REF!/0.8</f>
        <v>#REF!</v>
      </c>
      <c r="O178" s="44" t="e">
        <f t="shared" si="12"/>
        <v>#REF!</v>
      </c>
      <c r="P178" s="58"/>
      <c r="Q178" s="19">
        <v>11</v>
      </c>
      <c r="R178" s="252">
        <f t="shared" si="13"/>
        <v>0</v>
      </c>
      <c r="S178" s="19"/>
      <c r="U178" s="93">
        <f>R178</f>
        <v>0</v>
      </c>
    </row>
    <row r="179" spans="1:21" ht="22.5" customHeight="1" x14ac:dyDescent="0.2">
      <c r="A179" s="48" t="s">
        <v>1218</v>
      </c>
      <c r="B179" s="34" t="s">
        <v>501</v>
      </c>
      <c r="C179" s="210" t="s">
        <v>1940</v>
      </c>
      <c r="D179" s="34" t="s">
        <v>2512</v>
      </c>
      <c r="E179" s="45" t="s">
        <v>1169</v>
      </c>
      <c r="F179" s="35" t="s">
        <v>972</v>
      </c>
      <c r="G179" s="45" t="s">
        <v>1113</v>
      </c>
      <c r="H179" s="30">
        <v>16</v>
      </c>
      <c r="I179" s="31"/>
      <c r="J179" s="30">
        <f t="shared" si="10"/>
        <v>0</v>
      </c>
      <c r="K179" s="30"/>
      <c r="L179" s="32"/>
      <c r="M179" s="58"/>
      <c r="N179" s="33" t="e">
        <f>#REF!/0.8</f>
        <v>#REF!</v>
      </c>
      <c r="O179" s="44" t="e">
        <f t="shared" si="12"/>
        <v>#REF!</v>
      </c>
      <c r="P179" s="58"/>
      <c r="Q179" s="19">
        <v>1.5</v>
      </c>
      <c r="R179" s="252">
        <f t="shared" si="13"/>
        <v>0</v>
      </c>
      <c r="S179" s="19">
        <v>200</v>
      </c>
      <c r="T179" s="7">
        <f>I179/S179</f>
        <v>0</v>
      </c>
      <c r="U179" s="93"/>
    </row>
    <row r="180" spans="1:21" s="43" customFormat="1" ht="22.5" hidden="1" customHeight="1" x14ac:dyDescent="0.2">
      <c r="A180" s="144" t="s">
        <v>939</v>
      </c>
      <c r="B180" s="40" t="s">
        <v>501</v>
      </c>
      <c r="C180" s="211" t="s">
        <v>1940</v>
      </c>
      <c r="D180" s="40" t="s">
        <v>2512</v>
      </c>
      <c r="E180" s="46" t="s">
        <v>1163</v>
      </c>
      <c r="F180" s="145" t="s">
        <v>1116</v>
      </c>
      <c r="G180" s="46" t="s">
        <v>1195</v>
      </c>
      <c r="H180" s="41">
        <v>29</v>
      </c>
      <c r="I180" s="146"/>
      <c r="J180" s="30">
        <f t="shared" si="10"/>
        <v>0</v>
      </c>
      <c r="K180" s="41" t="s">
        <v>522</v>
      </c>
      <c r="L180" s="42"/>
      <c r="M180" s="65"/>
      <c r="N180" s="33" t="e">
        <f>#REF!/0.8</f>
        <v>#REF!</v>
      </c>
      <c r="O180" s="44" t="e">
        <f t="shared" si="12"/>
        <v>#REF!</v>
      </c>
      <c r="P180" s="65"/>
      <c r="Q180" s="19">
        <v>3.5</v>
      </c>
      <c r="R180" s="252">
        <f t="shared" si="13"/>
        <v>0</v>
      </c>
      <c r="S180" s="19">
        <v>85</v>
      </c>
      <c r="T180" s="7">
        <f>I180/S180</f>
        <v>0</v>
      </c>
      <c r="U180" s="93"/>
    </row>
    <row r="181" spans="1:21" ht="22.5" customHeight="1" x14ac:dyDescent="0.2">
      <c r="A181" s="48" t="s">
        <v>1198</v>
      </c>
      <c r="B181" s="34" t="s">
        <v>501</v>
      </c>
      <c r="C181" s="210" t="s">
        <v>1940</v>
      </c>
      <c r="D181" s="34" t="s">
        <v>2512</v>
      </c>
      <c r="E181" s="45" t="s">
        <v>1199</v>
      </c>
      <c r="F181" s="35" t="s">
        <v>880</v>
      </c>
      <c r="G181" s="45" t="s">
        <v>2365</v>
      </c>
      <c r="H181" s="30">
        <v>60</v>
      </c>
      <c r="I181" s="31"/>
      <c r="J181" s="30">
        <f t="shared" si="10"/>
        <v>0</v>
      </c>
      <c r="K181" s="30"/>
      <c r="L181" s="32"/>
      <c r="M181" s="58"/>
      <c r="N181" s="33" t="e">
        <f>#REF!/0.8</f>
        <v>#REF!</v>
      </c>
      <c r="O181" s="44" t="e">
        <f t="shared" si="12"/>
        <v>#REF!</v>
      </c>
      <c r="P181" s="58"/>
      <c r="Q181" s="19">
        <v>11</v>
      </c>
      <c r="R181" s="252">
        <f t="shared" si="13"/>
        <v>0</v>
      </c>
      <c r="S181" s="19"/>
      <c r="U181" s="93">
        <f>R181</f>
        <v>0</v>
      </c>
    </row>
    <row r="182" spans="1:21" ht="22.5" customHeight="1" x14ac:dyDescent="0.2">
      <c r="A182" s="48" t="s">
        <v>940</v>
      </c>
      <c r="B182" s="34" t="s">
        <v>941</v>
      </c>
      <c r="C182" s="210" t="s">
        <v>1905</v>
      </c>
      <c r="D182" s="34" t="s">
        <v>1906</v>
      </c>
      <c r="E182" s="45" t="s">
        <v>1169</v>
      </c>
      <c r="F182" s="35" t="s">
        <v>1121</v>
      </c>
      <c r="G182" s="45" t="s">
        <v>1126</v>
      </c>
      <c r="H182" s="30">
        <v>16</v>
      </c>
      <c r="I182" s="31"/>
      <c r="J182" s="30">
        <f t="shared" si="10"/>
        <v>0</v>
      </c>
      <c r="K182" s="30"/>
      <c r="L182" s="32"/>
      <c r="M182" s="58"/>
      <c r="N182" s="33" t="e">
        <f>#REF!/0.8</f>
        <v>#REF!</v>
      </c>
      <c r="O182" s="44" t="e">
        <f t="shared" si="12"/>
        <v>#REF!</v>
      </c>
      <c r="P182" s="58"/>
      <c r="Q182" s="19">
        <v>1.5</v>
      </c>
      <c r="R182" s="252">
        <f t="shared" si="13"/>
        <v>0</v>
      </c>
      <c r="S182" s="19">
        <v>200</v>
      </c>
      <c r="T182" s="7">
        <f>I182/S182</f>
        <v>0</v>
      </c>
      <c r="U182" s="93"/>
    </row>
    <row r="183" spans="1:21" s="43" customFormat="1" ht="22.5" hidden="1" customHeight="1" x14ac:dyDescent="0.2">
      <c r="A183" s="144" t="s">
        <v>1220</v>
      </c>
      <c r="B183" s="40" t="s">
        <v>941</v>
      </c>
      <c r="C183" s="211" t="s">
        <v>1905</v>
      </c>
      <c r="D183" s="40" t="s">
        <v>1906</v>
      </c>
      <c r="E183" s="46" t="s">
        <v>1194</v>
      </c>
      <c r="F183" s="145" t="s">
        <v>1195</v>
      </c>
      <c r="G183" s="46" t="s">
        <v>2365</v>
      </c>
      <c r="H183" s="41">
        <v>29</v>
      </c>
      <c r="I183" s="146"/>
      <c r="J183" s="30">
        <f t="shared" si="10"/>
        <v>0</v>
      </c>
      <c r="K183" s="41" t="s">
        <v>522</v>
      </c>
      <c r="L183" s="42"/>
      <c r="M183" s="65"/>
      <c r="N183" s="33" t="e">
        <f>#REF!/0.8</f>
        <v>#REF!</v>
      </c>
      <c r="O183" s="44" t="e">
        <f t="shared" si="12"/>
        <v>#REF!</v>
      </c>
      <c r="P183" s="65"/>
      <c r="Q183" s="19">
        <v>3</v>
      </c>
      <c r="R183" s="252">
        <f t="shared" si="13"/>
        <v>0</v>
      </c>
      <c r="S183" s="19">
        <v>85</v>
      </c>
      <c r="T183" s="7">
        <f>I183/S183</f>
        <v>0</v>
      </c>
      <c r="U183" s="93"/>
    </row>
    <row r="184" spans="1:21" ht="22.5" customHeight="1" x14ac:dyDescent="0.2">
      <c r="A184" s="48" t="s">
        <v>1198</v>
      </c>
      <c r="B184" s="34" t="s">
        <v>941</v>
      </c>
      <c r="C184" s="210" t="s">
        <v>1905</v>
      </c>
      <c r="D184" s="34" t="s">
        <v>1906</v>
      </c>
      <c r="E184" s="45" t="s">
        <v>1199</v>
      </c>
      <c r="F184" s="35" t="s">
        <v>1195</v>
      </c>
      <c r="G184" s="45" t="s">
        <v>1209</v>
      </c>
      <c r="H184" s="30">
        <v>60</v>
      </c>
      <c r="I184" s="31"/>
      <c r="J184" s="30">
        <f t="shared" si="10"/>
        <v>0</v>
      </c>
      <c r="K184" s="30"/>
      <c r="L184" s="32"/>
      <c r="M184" s="58"/>
      <c r="N184" s="33" t="e">
        <f>#REF!/0.8</f>
        <v>#REF!</v>
      </c>
      <c r="O184" s="44" t="e">
        <f t="shared" si="12"/>
        <v>#REF!</v>
      </c>
      <c r="P184" s="58"/>
      <c r="Q184" s="19">
        <v>11</v>
      </c>
      <c r="R184" s="252">
        <f t="shared" si="13"/>
        <v>0</v>
      </c>
      <c r="S184" s="19"/>
      <c r="U184" s="93">
        <f>R184</f>
        <v>0</v>
      </c>
    </row>
    <row r="185" spans="1:21" ht="22.5" customHeight="1" x14ac:dyDescent="0.2">
      <c r="A185" s="48" t="s">
        <v>1129</v>
      </c>
      <c r="B185" s="34" t="s">
        <v>943</v>
      </c>
      <c r="C185" s="210" t="s">
        <v>1907</v>
      </c>
      <c r="D185" s="34"/>
      <c r="E185" s="45" t="s">
        <v>1169</v>
      </c>
      <c r="F185" s="35">
        <v>10</v>
      </c>
      <c r="G185" s="45" t="s">
        <v>1116</v>
      </c>
      <c r="H185" s="30">
        <v>16</v>
      </c>
      <c r="I185" s="31"/>
      <c r="J185" s="30">
        <f t="shared" si="10"/>
        <v>0</v>
      </c>
      <c r="K185" s="30"/>
      <c r="L185" s="32"/>
      <c r="M185" s="58"/>
      <c r="N185" s="33" t="e">
        <f>#REF!/0.8</f>
        <v>#REF!</v>
      </c>
      <c r="O185" s="44" t="e">
        <f t="shared" si="12"/>
        <v>#REF!</v>
      </c>
      <c r="P185" s="58"/>
      <c r="Q185" s="19">
        <v>1.5</v>
      </c>
      <c r="R185" s="252">
        <f t="shared" si="13"/>
        <v>0</v>
      </c>
      <c r="S185" s="19">
        <v>200</v>
      </c>
      <c r="T185" s="7">
        <f>I185/S185</f>
        <v>0</v>
      </c>
      <c r="U185" s="93"/>
    </row>
    <row r="186" spans="1:21" s="115" customFormat="1" ht="22.5" customHeight="1" x14ac:dyDescent="0.2">
      <c r="A186" s="48" t="s">
        <v>1198</v>
      </c>
      <c r="B186" s="34" t="s">
        <v>943</v>
      </c>
      <c r="C186" s="210" t="s">
        <v>1907</v>
      </c>
      <c r="D186" s="34" t="s">
        <v>1908</v>
      </c>
      <c r="E186" s="45" t="s">
        <v>1199</v>
      </c>
      <c r="F186" s="35" t="s">
        <v>1113</v>
      </c>
      <c r="G186" s="45" t="s">
        <v>533</v>
      </c>
      <c r="H186" s="30">
        <v>60</v>
      </c>
      <c r="I186" s="31"/>
      <c r="J186" s="30">
        <f t="shared" si="10"/>
        <v>0</v>
      </c>
      <c r="K186" s="30"/>
      <c r="L186" s="36"/>
      <c r="M186" s="114"/>
      <c r="N186" s="33" t="e">
        <f>#REF!/0.8</f>
        <v>#REF!</v>
      </c>
      <c r="O186" s="44" t="e">
        <f t="shared" si="12"/>
        <v>#REF!</v>
      </c>
      <c r="P186" s="114"/>
      <c r="Q186" s="19">
        <v>11</v>
      </c>
      <c r="R186" s="252">
        <f t="shared" si="13"/>
        <v>0</v>
      </c>
      <c r="S186" s="19"/>
      <c r="T186" s="7"/>
      <c r="U186" s="93">
        <f>R186</f>
        <v>0</v>
      </c>
    </row>
    <row r="187" spans="1:21" ht="22.5" customHeight="1" x14ac:dyDescent="0.2">
      <c r="A187" s="48" t="s">
        <v>531</v>
      </c>
      <c r="B187" s="34" t="s">
        <v>504</v>
      </c>
      <c r="C187" s="210" t="s">
        <v>2513</v>
      </c>
      <c r="D187" s="34" t="s">
        <v>2514</v>
      </c>
      <c r="E187" s="45" t="s">
        <v>1169</v>
      </c>
      <c r="F187" s="35" t="s">
        <v>1183</v>
      </c>
      <c r="G187" s="45" t="s">
        <v>1114</v>
      </c>
      <c r="H187" s="30">
        <v>16</v>
      </c>
      <c r="I187" s="31"/>
      <c r="J187" s="30">
        <f t="shared" si="10"/>
        <v>0</v>
      </c>
      <c r="K187" s="30"/>
      <c r="L187" s="32"/>
      <c r="M187" s="58"/>
      <c r="N187" s="33" t="e">
        <f>#REF!/0.8</f>
        <v>#REF!</v>
      </c>
      <c r="O187" s="44" t="e">
        <f t="shared" si="12"/>
        <v>#REF!</v>
      </c>
      <c r="P187" s="58"/>
      <c r="Q187" s="19">
        <v>1.5</v>
      </c>
      <c r="R187" s="252">
        <f t="shared" si="13"/>
        <v>0</v>
      </c>
      <c r="S187" s="19">
        <v>200</v>
      </c>
      <c r="T187" s="7">
        <f>I187/S187</f>
        <v>0</v>
      </c>
      <c r="U187" s="93"/>
    </row>
    <row r="188" spans="1:21" ht="22.5" customHeight="1" x14ac:dyDescent="0.2">
      <c r="A188" s="48" t="s">
        <v>1129</v>
      </c>
      <c r="B188" s="34" t="s">
        <v>504</v>
      </c>
      <c r="C188" s="210" t="s">
        <v>2513</v>
      </c>
      <c r="D188" s="34"/>
      <c r="E188" s="45" t="s">
        <v>1194</v>
      </c>
      <c r="F188" s="35" t="s">
        <v>1113</v>
      </c>
      <c r="G188" s="45" t="s">
        <v>1114</v>
      </c>
      <c r="H188" s="30">
        <v>29</v>
      </c>
      <c r="I188" s="31"/>
      <c r="J188" s="30">
        <f t="shared" si="10"/>
        <v>0</v>
      </c>
      <c r="K188" s="30"/>
      <c r="L188" s="139"/>
      <c r="M188" s="58"/>
      <c r="N188" s="33" t="e">
        <f>#REF!/0.8</f>
        <v>#REF!</v>
      </c>
      <c r="O188" s="44" t="e">
        <f t="shared" si="12"/>
        <v>#REF!</v>
      </c>
      <c r="P188" s="58"/>
      <c r="Q188" s="19">
        <v>3</v>
      </c>
      <c r="R188" s="252">
        <f t="shared" si="13"/>
        <v>0</v>
      </c>
      <c r="S188" s="19">
        <v>85</v>
      </c>
      <c r="T188" s="7">
        <f>I188/S188</f>
        <v>0</v>
      </c>
      <c r="U188" s="93"/>
    </row>
    <row r="189" spans="1:21" ht="22.5" customHeight="1" x14ac:dyDescent="0.2">
      <c r="A189" s="48" t="s">
        <v>1198</v>
      </c>
      <c r="B189" s="34" t="s">
        <v>504</v>
      </c>
      <c r="C189" s="210" t="s">
        <v>2513</v>
      </c>
      <c r="D189" s="34" t="s">
        <v>2514</v>
      </c>
      <c r="E189" s="45" t="s">
        <v>1199</v>
      </c>
      <c r="F189" s="35" t="s">
        <v>1121</v>
      </c>
      <c r="G189" s="35" t="s">
        <v>1209</v>
      </c>
      <c r="H189" s="63">
        <v>45</v>
      </c>
      <c r="I189" s="31"/>
      <c r="J189" s="30">
        <f t="shared" ref="J189:J252" si="16">I189*H189</f>
        <v>0</v>
      </c>
      <c r="K189" s="64" t="s">
        <v>1210</v>
      </c>
      <c r="L189" s="66" t="s">
        <v>1210</v>
      </c>
      <c r="M189" s="58"/>
      <c r="N189" s="33" t="e">
        <f>#REF!/0.8</f>
        <v>#REF!</v>
      </c>
      <c r="O189" s="44" t="e">
        <f t="shared" si="12"/>
        <v>#REF!</v>
      </c>
      <c r="P189" s="58"/>
      <c r="Q189" s="19">
        <v>11</v>
      </c>
      <c r="R189" s="252">
        <f t="shared" si="13"/>
        <v>0</v>
      </c>
      <c r="S189" s="19"/>
      <c r="U189" s="93">
        <f>R189</f>
        <v>0</v>
      </c>
    </row>
    <row r="190" spans="1:21" s="43" customFormat="1" ht="22.5" hidden="1" customHeight="1" x14ac:dyDescent="0.2">
      <c r="A190" s="144" t="s">
        <v>1162</v>
      </c>
      <c r="B190" s="40" t="s">
        <v>944</v>
      </c>
      <c r="C190" s="40" t="s">
        <v>1909</v>
      </c>
      <c r="D190" s="40" t="s">
        <v>1910</v>
      </c>
      <c r="E190" s="145" t="s">
        <v>891</v>
      </c>
      <c r="F190" s="145" t="s">
        <v>945</v>
      </c>
      <c r="G190" s="46"/>
      <c r="H190" s="41">
        <v>115</v>
      </c>
      <c r="I190" s="146"/>
      <c r="J190" s="30">
        <f t="shared" si="16"/>
        <v>0</v>
      </c>
      <c r="K190" s="41" t="s">
        <v>522</v>
      </c>
      <c r="L190" s="42"/>
      <c r="M190" s="65"/>
      <c r="N190" s="33" t="e">
        <f>#REF!/0.8</f>
        <v>#REF!</v>
      </c>
      <c r="O190" s="44" t="e">
        <f t="shared" si="12"/>
        <v>#REF!</v>
      </c>
      <c r="P190" s="65"/>
      <c r="Q190" s="19">
        <v>3.5</v>
      </c>
      <c r="R190" s="252">
        <f t="shared" si="13"/>
        <v>0</v>
      </c>
      <c r="S190" s="19"/>
      <c r="T190" s="7"/>
      <c r="U190" s="93">
        <f>R190</f>
        <v>0</v>
      </c>
    </row>
    <row r="191" spans="1:21" s="43" customFormat="1" ht="22.5" hidden="1" customHeight="1" x14ac:dyDescent="0.2">
      <c r="A191" s="144" t="s">
        <v>1162</v>
      </c>
      <c r="B191" s="40" t="s">
        <v>944</v>
      </c>
      <c r="C191" s="40" t="s">
        <v>1909</v>
      </c>
      <c r="D191" s="40" t="s">
        <v>1911</v>
      </c>
      <c r="E191" s="145" t="s">
        <v>891</v>
      </c>
      <c r="F191" s="145" t="s">
        <v>946</v>
      </c>
      <c r="G191" s="46"/>
      <c r="H191" s="41">
        <v>125</v>
      </c>
      <c r="I191" s="146"/>
      <c r="J191" s="30">
        <f t="shared" si="16"/>
        <v>0</v>
      </c>
      <c r="K191" s="41" t="s">
        <v>522</v>
      </c>
      <c r="L191" s="42"/>
      <c r="M191" s="65"/>
      <c r="N191" s="33" t="e">
        <f>#REF!/0.8</f>
        <v>#REF!</v>
      </c>
      <c r="O191" s="44" t="e">
        <f t="shared" si="12"/>
        <v>#REF!</v>
      </c>
      <c r="P191" s="65"/>
      <c r="Q191" s="19">
        <v>3.5</v>
      </c>
      <c r="R191" s="252">
        <f t="shared" si="13"/>
        <v>0</v>
      </c>
      <c r="S191" s="19"/>
      <c r="T191" s="7"/>
      <c r="U191" s="93">
        <f>R191</f>
        <v>0</v>
      </c>
    </row>
    <row r="192" spans="1:21" s="43" customFormat="1" ht="22.5" hidden="1" customHeight="1" x14ac:dyDescent="0.2">
      <c r="A192" s="144" t="s">
        <v>1162</v>
      </c>
      <c r="B192" s="40" t="s">
        <v>947</v>
      </c>
      <c r="C192" s="40" t="s">
        <v>1912</v>
      </c>
      <c r="D192" s="40" t="s">
        <v>1913</v>
      </c>
      <c r="E192" s="145" t="s">
        <v>891</v>
      </c>
      <c r="F192" s="145" t="s">
        <v>948</v>
      </c>
      <c r="G192" s="46"/>
      <c r="H192" s="41">
        <v>125</v>
      </c>
      <c r="I192" s="146"/>
      <c r="J192" s="30">
        <f t="shared" si="16"/>
        <v>0</v>
      </c>
      <c r="K192" s="41" t="s">
        <v>522</v>
      </c>
      <c r="L192" s="42"/>
      <c r="M192" s="65"/>
      <c r="N192" s="33" t="e">
        <f>#REF!/0.8</f>
        <v>#REF!</v>
      </c>
      <c r="O192" s="44" t="e">
        <f t="shared" si="12"/>
        <v>#REF!</v>
      </c>
      <c r="P192" s="65"/>
      <c r="Q192" s="19">
        <v>3.5</v>
      </c>
      <c r="R192" s="252">
        <f t="shared" si="13"/>
        <v>0</v>
      </c>
      <c r="S192" s="19"/>
      <c r="T192" s="7"/>
      <c r="U192" s="93">
        <f>R192</f>
        <v>0</v>
      </c>
    </row>
    <row r="193" spans="1:21" ht="22.5" customHeight="1" x14ac:dyDescent="0.2">
      <c r="A193" s="48" t="s">
        <v>1176</v>
      </c>
      <c r="B193" s="34" t="s">
        <v>949</v>
      </c>
      <c r="C193" s="34" t="s">
        <v>1914</v>
      </c>
      <c r="D193" s="34" t="s">
        <v>1915</v>
      </c>
      <c r="E193" s="45" t="s">
        <v>1169</v>
      </c>
      <c r="F193" s="35" t="s">
        <v>1183</v>
      </c>
      <c r="G193" s="45" t="s">
        <v>1114</v>
      </c>
      <c r="H193" s="30">
        <v>18</v>
      </c>
      <c r="I193" s="31"/>
      <c r="J193" s="30">
        <f t="shared" si="16"/>
        <v>0</v>
      </c>
      <c r="K193" s="30"/>
      <c r="L193" s="32"/>
      <c r="M193" s="58"/>
      <c r="N193" s="33" t="e">
        <f>#REF!/0.8</f>
        <v>#REF!</v>
      </c>
      <c r="O193" s="44" t="e">
        <f t="shared" si="12"/>
        <v>#REF!</v>
      </c>
      <c r="P193" s="58"/>
      <c r="Q193" s="19">
        <v>1.5</v>
      </c>
      <c r="R193" s="252">
        <f t="shared" si="13"/>
        <v>0</v>
      </c>
      <c r="S193" s="19">
        <v>200</v>
      </c>
      <c r="T193" s="7">
        <f>I193/S193</f>
        <v>0</v>
      </c>
      <c r="U193" s="93"/>
    </row>
    <row r="194" spans="1:21" ht="22.5" customHeight="1" x14ac:dyDescent="0.2">
      <c r="A194" s="48" t="s">
        <v>1207</v>
      </c>
      <c r="B194" s="34" t="s">
        <v>949</v>
      </c>
      <c r="C194" s="34" t="s">
        <v>1914</v>
      </c>
      <c r="D194" s="34" t="s">
        <v>204</v>
      </c>
      <c r="E194" s="45" t="s">
        <v>1163</v>
      </c>
      <c r="F194" s="35" t="s">
        <v>1113</v>
      </c>
      <c r="G194" s="45" t="s">
        <v>1121</v>
      </c>
      <c r="H194" s="30">
        <v>32</v>
      </c>
      <c r="I194" s="31"/>
      <c r="J194" s="30">
        <f t="shared" si="16"/>
        <v>0</v>
      </c>
      <c r="K194" s="60"/>
      <c r="L194" s="53" t="s">
        <v>1159</v>
      </c>
      <c r="M194" s="60" t="s">
        <v>1354</v>
      </c>
      <c r="N194" s="33" t="e">
        <f>#REF!/0.8</f>
        <v>#REF!</v>
      </c>
      <c r="O194" s="44" t="e">
        <f t="shared" si="12"/>
        <v>#REF!</v>
      </c>
      <c r="P194" s="58"/>
      <c r="Q194" s="19">
        <v>3.5</v>
      </c>
      <c r="R194" s="252">
        <f t="shared" si="13"/>
        <v>0</v>
      </c>
      <c r="S194" s="19">
        <v>85</v>
      </c>
      <c r="T194" s="7">
        <f>I194/S194</f>
        <v>0</v>
      </c>
      <c r="U194" s="93"/>
    </row>
    <row r="195" spans="1:21" ht="22.5" customHeight="1" x14ac:dyDescent="0.2">
      <c r="A195" s="48" t="s">
        <v>950</v>
      </c>
      <c r="B195" s="34" t="s">
        <v>949</v>
      </c>
      <c r="C195" s="34" t="s">
        <v>1914</v>
      </c>
      <c r="D195" s="34" t="s">
        <v>205</v>
      </c>
      <c r="E195" s="35" t="s">
        <v>1199</v>
      </c>
      <c r="F195" s="35" t="s">
        <v>1116</v>
      </c>
      <c r="G195" s="35" t="s">
        <v>533</v>
      </c>
      <c r="H195" s="30">
        <v>62</v>
      </c>
      <c r="I195" s="31"/>
      <c r="J195" s="30">
        <f t="shared" si="16"/>
        <v>0</v>
      </c>
      <c r="K195" s="46"/>
      <c r="L195" s="46" t="s">
        <v>1153</v>
      </c>
      <c r="M195" s="58"/>
      <c r="N195" s="33" t="e">
        <f>#REF!/0.8</f>
        <v>#REF!</v>
      </c>
      <c r="O195" s="44" t="e">
        <f t="shared" si="12"/>
        <v>#REF!</v>
      </c>
      <c r="P195" s="58"/>
      <c r="Q195" s="19">
        <v>11</v>
      </c>
      <c r="R195" s="252">
        <f t="shared" si="13"/>
        <v>0</v>
      </c>
      <c r="S195" s="19"/>
      <c r="U195" s="93">
        <f>R195</f>
        <v>0</v>
      </c>
    </row>
    <row r="196" spans="1:21" ht="22.5" customHeight="1" x14ac:dyDescent="0.2">
      <c r="A196" s="48" t="s">
        <v>951</v>
      </c>
      <c r="B196" s="34" t="s">
        <v>952</v>
      </c>
      <c r="C196" s="34" t="s">
        <v>1916</v>
      </c>
      <c r="D196" s="34" t="s">
        <v>1917</v>
      </c>
      <c r="E196" s="45" t="s">
        <v>1169</v>
      </c>
      <c r="F196" s="35" t="s">
        <v>1183</v>
      </c>
      <c r="G196" s="45" t="s">
        <v>1183</v>
      </c>
      <c r="H196" s="30">
        <v>20</v>
      </c>
      <c r="I196" s="31"/>
      <c r="J196" s="30">
        <f t="shared" si="16"/>
        <v>0</v>
      </c>
      <c r="K196" s="30"/>
      <c r="L196" s="38"/>
      <c r="M196" s="58"/>
      <c r="N196" s="33" t="e">
        <f>#REF!/0.8</f>
        <v>#REF!</v>
      </c>
      <c r="O196" s="44" t="e">
        <f t="shared" si="12"/>
        <v>#REF!</v>
      </c>
      <c r="P196" s="58"/>
      <c r="Q196" s="19">
        <v>1.5</v>
      </c>
      <c r="R196" s="252">
        <f t="shared" si="13"/>
        <v>0</v>
      </c>
      <c r="S196" s="19">
        <v>200</v>
      </c>
      <c r="T196" s="7">
        <f t="shared" ref="T196:T202" si="17">I196/S196</f>
        <v>0</v>
      </c>
      <c r="U196" s="93"/>
    </row>
    <row r="197" spans="1:21" ht="22.5" customHeight="1" x14ac:dyDescent="0.2">
      <c r="A197" s="48" t="s">
        <v>1129</v>
      </c>
      <c r="B197" s="34" t="s">
        <v>952</v>
      </c>
      <c r="C197" s="34" t="s">
        <v>1916</v>
      </c>
      <c r="D197" s="34"/>
      <c r="E197" s="45" t="s">
        <v>1194</v>
      </c>
      <c r="F197" s="35" t="s">
        <v>1183</v>
      </c>
      <c r="G197" s="45" t="s">
        <v>1113</v>
      </c>
      <c r="H197" s="30">
        <v>35</v>
      </c>
      <c r="I197" s="31"/>
      <c r="J197" s="30">
        <f t="shared" si="16"/>
        <v>0</v>
      </c>
      <c r="K197" s="30"/>
      <c r="L197" s="38"/>
      <c r="M197" s="58"/>
      <c r="N197" s="33" t="e">
        <f>#REF!/0.8</f>
        <v>#REF!</v>
      </c>
      <c r="O197" s="44" t="e">
        <f t="shared" si="12"/>
        <v>#REF!</v>
      </c>
      <c r="P197" s="58"/>
      <c r="Q197" s="19">
        <v>3</v>
      </c>
      <c r="R197" s="252">
        <f t="shared" si="13"/>
        <v>0</v>
      </c>
      <c r="S197" s="19">
        <v>85</v>
      </c>
      <c r="T197" s="7">
        <f t="shared" si="17"/>
        <v>0</v>
      </c>
      <c r="U197" s="93"/>
    </row>
    <row r="198" spans="1:21" ht="22.5" customHeight="1" x14ac:dyDescent="0.2">
      <c r="A198" s="48" t="s">
        <v>953</v>
      </c>
      <c r="B198" s="34" t="s">
        <v>954</v>
      </c>
      <c r="C198" s="34" t="s">
        <v>1918</v>
      </c>
      <c r="D198" s="34" t="s">
        <v>2496</v>
      </c>
      <c r="E198" s="45" t="s">
        <v>1169</v>
      </c>
      <c r="F198" s="35" t="s">
        <v>1126</v>
      </c>
      <c r="G198" s="45"/>
      <c r="H198" s="30">
        <v>32</v>
      </c>
      <c r="I198" s="31"/>
      <c r="J198" s="30">
        <f t="shared" si="16"/>
        <v>0</v>
      </c>
      <c r="K198" s="46"/>
      <c r="L198" s="46" t="s">
        <v>1153</v>
      </c>
      <c r="M198" s="58"/>
      <c r="N198" s="33" t="e">
        <f>#REF!/0.8</f>
        <v>#REF!</v>
      </c>
      <c r="O198" s="44" t="e">
        <f t="shared" si="12"/>
        <v>#REF!</v>
      </c>
      <c r="P198" s="58"/>
      <c r="Q198" s="19">
        <v>1.5</v>
      </c>
      <c r="R198" s="252">
        <f t="shared" si="13"/>
        <v>0</v>
      </c>
      <c r="S198" s="19">
        <v>200</v>
      </c>
      <c r="T198" s="7">
        <f t="shared" si="17"/>
        <v>0</v>
      </c>
      <c r="U198" s="93"/>
    </row>
    <row r="199" spans="1:21" ht="22.5" customHeight="1" x14ac:dyDescent="0.2">
      <c r="A199" s="48" t="s">
        <v>951</v>
      </c>
      <c r="B199" s="34" t="s">
        <v>955</v>
      </c>
      <c r="C199" s="34" t="s">
        <v>1919</v>
      </c>
      <c r="D199" s="34" t="s">
        <v>1920</v>
      </c>
      <c r="E199" s="45" t="s">
        <v>1169</v>
      </c>
      <c r="F199" s="35">
        <v>10</v>
      </c>
      <c r="G199" s="35" t="s">
        <v>508</v>
      </c>
      <c r="H199" s="30">
        <v>18</v>
      </c>
      <c r="I199" s="31"/>
      <c r="J199" s="30">
        <f t="shared" si="16"/>
        <v>0</v>
      </c>
      <c r="K199" s="30"/>
      <c r="L199" s="38"/>
      <c r="M199" s="58"/>
      <c r="N199" s="33" t="e">
        <f>#REF!/0.8</f>
        <v>#REF!</v>
      </c>
      <c r="O199" s="44" t="e">
        <f t="shared" si="12"/>
        <v>#REF!</v>
      </c>
      <c r="P199" s="58"/>
      <c r="Q199" s="19">
        <v>1.5</v>
      </c>
      <c r="R199" s="252">
        <f t="shared" si="13"/>
        <v>0</v>
      </c>
      <c r="S199" s="19">
        <v>200</v>
      </c>
      <c r="T199" s="7">
        <f t="shared" si="17"/>
        <v>0</v>
      </c>
      <c r="U199" s="93"/>
    </row>
    <row r="200" spans="1:21" ht="22.5" customHeight="1" x14ac:dyDescent="0.2">
      <c r="A200" s="48" t="s">
        <v>1162</v>
      </c>
      <c r="B200" s="34" t="s">
        <v>955</v>
      </c>
      <c r="C200" s="34" t="s">
        <v>1919</v>
      </c>
      <c r="D200" s="34" t="s">
        <v>1920</v>
      </c>
      <c r="E200" s="35" t="s">
        <v>1194</v>
      </c>
      <c r="F200" s="35" t="s">
        <v>1183</v>
      </c>
      <c r="G200" s="35" t="s">
        <v>1116</v>
      </c>
      <c r="H200" s="30">
        <v>32</v>
      </c>
      <c r="I200" s="31"/>
      <c r="J200" s="30">
        <f t="shared" si="16"/>
        <v>0</v>
      </c>
      <c r="K200" s="30"/>
      <c r="L200" s="38"/>
      <c r="M200" s="58"/>
      <c r="N200" s="33" t="e">
        <f>#REF!/0.8</f>
        <v>#REF!</v>
      </c>
      <c r="O200" s="44" t="e">
        <f t="shared" si="12"/>
        <v>#REF!</v>
      </c>
      <c r="P200" s="58"/>
      <c r="Q200" s="19">
        <v>3</v>
      </c>
      <c r="R200" s="252">
        <f t="shared" si="13"/>
        <v>0</v>
      </c>
      <c r="S200" s="19">
        <v>85</v>
      </c>
      <c r="T200" s="7">
        <f t="shared" si="17"/>
        <v>0</v>
      </c>
      <c r="U200" s="93"/>
    </row>
    <row r="201" spans="1:21" ht="22.5" customHeight="1" x14ac:dyDescent="0.2">
      <c r="A201" s="48" t="s">
        <v>951</v>
      </c>
      <c r="B201" s="34" t="s">
        <v>507</v>
      </c>
      <c r="C201" s="34" t="s">
        <v>2515</v>
      </c>
      <c r="D201" s="34" t="s">
        <v>1921</v>
      </c>
      <c r="E201" s="45" t="s">
        <v>1169</v>
      </c>
      <c r="F201" s="35" t="s">
        <v>1113</v>
      </c>
      <c r="G201" s="45" t="s">
        <v>1113</v>
      </c>
      <c r="H201" s="30">
        <v>16</v>
      </c>
      <c r="I201" s="31"/>
      <c r="J201" s="30">
        <f t="shared" si="16"/>
        <v>0</v>
      </c>
      <c r="K201" s="30"/>
      <c r="L201" s="32"/>
      <c r="M201" s="58"/>
      <c r="N201" s="33" t="e">
        <f>#REF!/0.8</f>
        <v>#REF!</v>
      </c>
      <c r="O201" s="44" t="e">
        <f t="shared" ref="O201:O264" si="18">N201*I201</f>
        <v>#REF!</v>
      </c>
      <c r="P201" s="58"/>
      <c r="Q201" s="19">
        <v>1.5</v>
      </c>
      <c r="R201" s="252">
        <f t="shared" ref="R201:R264" si="19">Q201*I201</f>
        <v>0</v>
      </c>
      <c r="S201" s="19">
        <v>200</v>
      </c>
      <c r="T201" s="7">
        <f t="shared" si="17"/>
        <v>0</v>
      </c>
      <c r="U201" s="93"/>
    </row>
    <row r="202" spans="1:21" ht="22.5" customHeight="1" x14ac:dyDescent="0.2">
      <c r="A202" s="48" t="s">
        <v>956</v>
      </c>
      <c r="B202" s="34" t="s">
        <v>507</v>
      </c>
      <c r="C202" s="34" t="s">
        <v>2515</v>
      </c>
      <c r="D202" s="34" t="s">
        <v>1922</v>
      </c>
      <c r="E202" s="35" t="s">
        <v>891</v>
      </c>
      <c r="F202" s="35" t="s">
        <v>1113</v>
      </c>
      <c r="G202" s="35" t="s">
        <v>1190</v>
      </c>
      <c r="H202" s="30">
        <v>30</v>
      </c>
      <c r="I202" s="31"/>
      <c r="J202" s="30">
        <f t="shared" si="16"/>
        <v>0</v>
      </c>
      <c r="K202" s="30"/>
      <c r="L202" s="32"/>
      <c r="M202" s="58"/>
      <c r="N202" s="33" t="e">
        <f>#REF!/0.8</f>
        <v>#REF!</v>
      </c>
      <c r="O202" s="44" t="e">
        <f t="shared" si="18"/>
        <v>#REF!</v>
      </c>
      <c r="P202" s="58"/>
      <c r="Q202" s="19">
        <v>3.5</v>
      </c>
      <c r="R202" s="252">
        <f t="shared" si="19"/>
        <v>0</v>
      </c>
      <c r="S202" s="19">
        <v>85</v>
      </c>
      <c r="T202" s="7">
        <f t="shared" si="17"/>
        <v>0</v>
      </c>
      <c r="U202" s="93"/>
    </row>
    <row r="203" spans="1:21" ht="22.5" customHeight="1" x14ac:dyDescent="0.2">
      <c r="A203" s="48" t="s">
        <v>957</v>
      </c>
      <c r="B203" s="34" t="s">
        <v>507</v>
      </c>
      <c r="C203" s="34" t="s">
        <v>2515</v>
      </c>
      <c r="D203" s="34" t="s">
        <v>1922</v>
      </c>
      <c r="E203" s="45" t="s">
        <v>1380</v>
      </c>
      <c r="F203" s="35" t="s">
        <v>1116</v>
      </c>
      <c r="G203" s="45" t="s">
        <v>1190</v>
      </c>
      <c r="H203" s="30">
        <v>68</v>
      </c>
      <c r="I203" s="31"/>
      <c r="J203" s="30">
        <f t="shared" si="16"/>
        <v>0</v>
      </c>
      <c r="K203" s="30"/>
      <c r="L203" s="32"/>
      <c r="M203" s="58"/>
      <c r="N203" s="33" t="e">
        <f>#REF!/0.8</f>
        <v>#REF!</v>
      </c>
      <c r="O203" s="44" t="e">
        <f t="shared" si="18"/>
        <v>#REF!</v>
      </c>
      <c r="P203" s="58"/>
      <c r="Q203" s="19">
        <v>11</v>
      </c>
      <c r="R203" s="252">
        <f t="shared" si="19"/>
        <v>0</v>
      </c>
      <c r="S203" s="19"/>
      <c r="U203" s="93">
        <f>R203</f>
        <v>0</v>
      </c>
    </row>
    <row r="204" spans="1:21" ht="22.5" customHeight="1" x14ac:dyDescent="0.2">
      <c r="A204" s="48" t="s">
        <v>951</v>
      </c>
      <c r="B204" s="34" t="s">
        <v>958</v>
      </c>
      <c r="C204" s="34" t="s">
        <v>1923</v>
      </c>
      <c r="D204" s="34" t="s">
        <v>1924</v>
      </c>
      <c r="E204" s="45" t="s">
        <v>1169</v>
      </c>
      <c r="F204" s="35" t="s">
        <v>1113</v>
      </c>
      <c r="G204" s="45" t="s">
        <v>1113</v>
      </c>
      <c r="H204" s="30">
        <v>20</v>
      </c>
      <c r="I204" s="31"/>
      <c r="J204" s="30">
        <f t="shared" si="16"/>
        <v>0</v>
      </c>
      <c r="K204" s="30"/>
      <c r="L204" s="32"/>
      <c r="M204" s="58"/>
      <c r="N204" s="33" t="e">
        <f>#REF!/0.8</f>
        <v>#REF!</v>
      </c>
      <c r="O204" s="44" t="e">
        <f t="shared" si="18"/>
        <v>#REF!</v>
      </c>
      <c r="P204" s="58"/>
      <c r="Q204" s="19">
        <v>1.5</v>
      </c>
      <c r="R204" s="252">
        <f t="shared" si="19"/>
        <v>0</v>
      </c>
      <c r="S204" s="19">
        <v>200</v>
      </c>
      <c r="T204" s="7">
        <f t="shared" ref="T204:T213" si="20">I204/S204</f>
        <v>0</v>
      </c>
      <c r="U204" s="93"/>
    </row>
    <row r="205" spans="1:21" ht="22.5" customHeight="1" x14ac:dyDescent="0.2">
      <c r="A205" s="48" t="s">
        <v>1129</v>
      </c>
      <c r="B205" s="34" t="s">
        <v>958</v>
      </c>
      <c r="C205" s="34" t="s">
        <v>1923</v>
      </c>
      <c r="D205" s="34"/>
      <c r="E205" s="35" t="s">
        <v>1194</v>
      </c>
      <c r="F205" s="35" t="s">
        <v>1113</v>
      </c>
      <c r="G205" s="45" t="s">
        <v>525</v>
      </c>
      <c r="H205" s="30">
        <v>35</v>
      </c>
      <c r="I205" s="31"/>
      <c r="J205" s="30">
        <f t="shared" si="16"/>
        <v>0</v>
      </c>
      <c r="K205" s="30"/>
      <c r="L205" s="32"/>
      <c r="M205" s="58"/>
      <c r="N205" s="33" t="e">
        <f>#REF!/0.8</f>
        <v>#REF!</v>
      </c>
      <c r="O205" s="44" t="e">
        <f t="shared" si="18"/>
        <v>#REF!</v>
      </c>
      <c r="P205" s="58"/>
      <c r="Q205" s="19">
        <v>3</v>
      </c>
      <c r="R205" s="252">
        <f t="shared" si="19"/>
        <v>0</v>
      </c>
      <c r="S205" s="19">
        <v>85</v>
      </c>
      <c r="T205" s="7">
        <f t="shared" si="20"/>
        <v>0</v>
      </c>
      <c r="U205" s="93"/>
    </row>
    <row r="206" spans="1:21" ht="22.5" customHeight="1" x14ac:dyDescent="0.2">
      <c r="A206" s="48" t="s">
        <v>953</v>
      </c>
      <c r="B206" s="34" t="s">
        <v>959</v>
      </c>
      <c r="C206" s="34" t="s">
        <v>1925</v>
      </c>
      <c r="D206" s="34" t="s">
        <v>2497</v>
      </c>
      <c r="E206" s="45" t="s">
        <v>1194</v>
      </c>
      <c r="F206" s="35" t="s">
        <v>880</v>
      </c>
      <c r="G206" s="35" t="s">
        <v>880</v>
      </c>
      <c r="H206" s="30">
        <v>30</v>
      </c>
      <c r="I206" s="31"/>
      <c r="J206" s="30">
        <f t="shared" si="16"/>
        <v>0</v>
      </c>
      <c r="K206" s="60"/>
      <c r="L206" s="53" t="s">
        <v>1159</v>
      </c>
      <c r="M206" s="58"/>
      <c r="N206" s="33" t="e">
        <f>#REF!/0.8</f>
        <v>#REF!</v>
      </c>
      <c r="O206" s="44" t="e">
        <f t="shared" si="18"/>
        <v>#REF!</v>
      </c>
      <c r="P206" s="58"/>
      <c r="Q206" s="19">
        <v>3</v>
      </c>
      <c r="R206" s="252">
        <f t="shared" si="19"/>
        <v>0</v>
      </c>
      <c r="S206" s="19">
        <v>85</v>
      </c>
      <c r="T206" s="7">
        <f t="shared" si="20"/>
        <v>0</v>
      </c>
      <c r="U206" s="93"/>
    </row>
    <row r="207" spans="1:21" s="115" customFormat="1" ht="22.5" customHeight="1" x14ac:dyDescent="0.2">
      <c r="A207" s="48" t="s">
        <v>951</v>
      </c>
      <c r="B207" s="34" t="s">
        <v>960</v>
      </c>
      <c r="C207" s="34" t="s">
        <v>1942</v>
      </c>
      <c r="D207" s="34" t="s">
        <v>1943</v>
      </c>
      <c r="E207" s="45" t="s">
        <v>1169</v>
      </c>
      <c r="F207" s="35" t="s">
        <v>1183</v>
      </c>
      <c r="G207" s="35"/>
      <c r="H207" s="30">
        <v>20</v>
      </c>
      <c r="I207" s="31"/>
      <c r="J207" s="30">
        <f t="shared" si="16"/>
        <v>0</v>
      </c>
      <c r="K207" s="121"/>
      <c r="L207" s="129" t="s">
        <v>1159</v>
      </c>
      <c r="M207" s="114"/>
      <c r="N207" s="33" t="e">
        <f>#REF!/0.8</f>
        <v>#REF!</v>
      </c>
      <c r="O207" s="44" t="e">
        <f t="shared" si="18"/>
        <v>#REF!</v>
      </c>
      <c r="P207" s="114"/>
      <c r="Q207" s="19">
        <v>1.5</v>
      </c>
      <c r="R207" s="252">
        <f t="shared" si="19"/>
        <v>0</v>
      </c>
      <c r="S207" s="19">
        <v>200</v>
      </c>
      <c r="T207" s="7">
        <f t="shared" si="20"/>
        <v>0</v>
      </c>
      <c r="U207" s="93"/>
    </row>
    <row r="208" spans="1:21" ht="22.5" customHeight="1" x14ac:dyDescent="0.2">
      <c r="A208" s="48" t="s">
        <v>953</v>
      </c>
      <c r="B208" s="34" t="s">
        <v>960</v>
      </c>
      <c r="C208" s="34" t="s">
        <v>1942</v>
      </c>
      <c r="D208" s="34" t="s">
        <v>1943</v>
      </c>
      <c r="E208" s="45" t="s">
        <v>1194</v>
      </c>
      <c r="F208" s="35" t="s">
        <v>1113</v>
      </c>
      <c r="G208" s="35" t="s">
        <v>1113</v>
      </c>
      <c r="H208" s="30">
        <v>35</v>
      </c>
      <c r="I208" s="31"/>
      <c r="J208" s="30">
        <f t="shared" si="16"/>
        <v>0</v>
      </c>
      <c r="K208" s="30"/>
      <c r="L208" s="32"/>
      <c r="M208" s="58"/>
      <c r="N208" s="33" t="e">
        <f>#REF!/0.8</f>
        <v>#REF!</v>
      </c>
      <c r="O208" s="44" t="e">
        <f t="shared" si="18"/>
        <v>#REF!</v>
      </c>
      <c r="P208" s="58"/>
      <c r="Q208" s="19">
        <v>3</v>
      </c>
      <c r="R208" s="252">
        <f t="shared" si="19"/>
        <v>0</v>
      </c>
      <c r="S208" s="19">
        <v>85</v>
      </c>
      <c r="T208" s="7">
        <f t="shared" si="20"/>
        <v>0</v>
      </c>
      <c r="U208" s="93"/>
    </row>
    <row r="209" spans="1:21" ht="22.5" customHeight="1" x14ac:dyDescent="0.2">
      <c r="A209" s="48" t="s">
        <v>951</v>
      </c>
      <c r="B209" s="61" t="s">
        <v>961</v>
      </c>
      <c r="C209" s="61" t="s">
        <v>1704</v>
      </c>
      <c r="D209" s="61" t="s">
        <v>1705</v>
      </c>
      <c r="E209" s="205" t="s">
        <v>2305</v>
      </c>
      <c r="F209" s="206" t="s">
        <v>1352</v>
      </c>
      <c r="G209" s="206" t="s">
        <v>1353</v>
      </c>
      <c r="H209" s="59">
        <v>18</v>
      </c>
      <c r="I209" s="212"/>
      <c r="J209" s="30">
        <f t="shared" si="16"/>
        <v>0</v>
      </c>
      <c r="K209" s="60" t="s">
        <v>1354</v>
      </c>
      <c r="L209" s="32"/>
      <c r="M209" s="58"/>
      <c r="N209" s="33" t="e">
        <f>#REF!/0.8</f>
        <v>#REF!</v>
      </c>
      <c r="O209" s="44" t="e">
        <f t="shared" si="18"/>
        <v>#REF!</v>
      </c>
      <c r="P209" s="58"/>
      <c r="Q209" s="19">
        <v>1.5</v>
      </c>
      <c r="R209" s="252">
        <f t="shared" si="19"/>
        <v>0</v>
      </c>
      <c r="S209" s="19">
        <v>200</v>
      </c>
      <c r="T209" s="7">
        <f t="shared" si="20"/>
        <v>0</v>
      </c>
      <c r="U209" s="93"/>
    </row>
    <row r="210" spans="1:21" ht="22.5" customHeight="1" x14ac:dyDescent="0.2">
      <c r="A210" s="48" t="s">
        <v>1162</v>
      </c>
      <c r="B210" s="34" t="s">
        <v>961</v>
      </c>
      <c r="C210" s="34" t="s">
        <v>1704</v>
      </c>
      <c r="D210" s="34" t="s">
        <v>1706</v>
      </c>
      <c r="E210" s="45" t="s">
        <v>1194</v>
      </c>
      <c r="F210" s="37" t="s">
        <v>1183</v>
      </c>
      <c r="G210" s="35" t="s">
        <v>1183</v>
      </c>
      <c r="H210" s="30">
        <v>32</v>
      </c>
      <c r="I210" s="31"/>
      <c r="J210" s="30">
        <f t="shared" si="16"/>
        <v>0</v>
      </c>
      <c r="K210" s="30"/>
      <c r="L210" s="38"/>
      <c r="M210" s="58"/>
      <c r="N210" s="33" t="e">
        <f>#REF!/0.8</f>
        <v>#REF!</v>
      </c>
      <c r="O210" s="44" t="e">
        <f t="shared" si="18"/>
        <v>#REF!</v>
      </c>
      <c r="P210" s="58"/>
      <c r="Q210" s="19">
        <v>3</v>
      </c>
      <c r="R210" s="252">
        <f t="shared" si="19"/>
        <v>0</v>
      </c>
      <c r="S210" s="19">
        <v>85</v>
      </c>
      <c r="T210" s="7">
        <f t="shared" si="20"/>
        <v>0</v>
      </c>
      <c r="U210" s="93"/>
    </row>
    <row r="211" spans="1:21" ht="22.5" customHeight="1" x14ac:dyDescent="0.2">
      <c r="A211" s="48" t="s">
        <v>962</v>
      </c>
      <c r="B211" s="34" t="s">
        <v>510</v>
      </c>
      <c r="C211" s="34" t="s">
        <v>671</v>
      </c>
      <c r="D211" s="34" t="s">
        <v>1707</v>
      </c>
      <c r="E211" s="45" t="s">
        <v>1715</v>
      </c>
      <c r="F211" s="35" t="s">
        <v>970</v>
      </c>
      <c r="G211" s="45"/>
      <c r="H211" s="30">
        <v>16</v>
      </c>
      <c r="I211" s="31"/>
      <c r="J211" s="30">
        <f t="shared" si="16"/>
        <v>0</v>
      </c>
      <c r="K211" s="30"/>
      <c r="L211" s="32"/>
      <c r="M211" s="58"/>
      <c r="N211" s="33" t="e">
        <f>#REF!/0.8</f>
        <v>#REF!</v>
      </c>
      <c r="O211" s="44" t="e">
        <f t="shared" si="18"/>
        <v>#REF!</v>
      </c>
      <c r="P211" s="58"/>
      <c r="Q211" s="19">
        <v>1.6</v>
      </c>
      <c r="R211" s="252">
        <f t="shared" si="19"/>
        <v>0</v>
      </c>
      <c r="S211" s="19">
        <v>200</v>
      </c>
      <c r="T211" s="7">
        <f t="shared" si="20"/>
        <v>0</v>
      </c>
      <c r="U211" s="93"/>
    </row>
    <row r="212" spans="1:21" s="115" customFormat="1" ht="22.5" customHeight="1" x14ac:dyDescent="0.2">
      <c r="A212" s="48" t="s">
        <v>956</v>
      </c>
      <c r="B212" s="34" t="s">
        <v>510</v>
      </c>
      <c r="C212" s="34" t="s">
        <v>671</v>
      </c>
      <c r="D212" s="34" t="s">
        <v>2498</v>
      </c>
      <c r="E212" s="45" t="s">
        <v>1194</v>
      </c>
      <c r="F212" s="35" t="s">
        <v>2365</v>
      </c>
      <c r="G212" s="45"/>
      <c r="H212" s="30">
        <v>32</v>
      </c>
      <c r="I212" s="31"/>
      <c r="J212" s="30">
        <f t="shared" si="16"/>
        <v>0</v>
      </c>
      <c r="K212" s="45"/>
      <c r="L212" s="45" t="s">
        <v>1153</v>
      </c>
      <c r="M212" s="114"/>
      <c r="N212" s="33" t="e">
        <f>#REF!/0.8</f>
        <v>#REF!</v>
      </c>
      <c r="O212" s="44" t="e">
        <f t="shared" si="18"/>
        <v>#REF!</v>
      </c>
      <c r="P212" s="114"/>
      <c r="Q212" s="19">
        <v>3</v>
      </c>
      <c r="R212" s="252">
        <f t="shared" si="19"/>
        <v>0</v>
      </c>
      <c r="S212" s="19">
        <v>85</v>
      </c>
      <c r="T212" s="7">
        <f t="shared" si="20"/>
        <v>0</v>
      </c>
      <c r="U212" s="93"/>
    </row>
    <row r="213" spans="1:21" ht="22.5" customHeight="1" x14ac:dyDescent="0.2">
      <c r="A213" s="48" t="s">
        <v>963</v>
      </c>
      <c r="B213" s="34" t="s">
        <v>510</v>
      </c>
      <c r="C213" s="34" t="s">
        <v>671</v>
      </c>
      <c r="D213" s="34" t="s">
        <v>1707</v>
      </c>
      <c r="E213" s="45" t="s">
        <v>1194</v>
      </c>
      <c r="F213" s="35" t="s">
        <v>964</v>
      </c>
      <c r="G213" s="45"/>
      <c r="H213" s="30">
        <v>36</v>
      </c>
      <c r="I213" s="31"/>
      <c r="J213" s="30">
        <f t="shared" si="16"/>
        <v>0</v>
      </c>
      <c r="K213" s="59"/>
      <c r="L213" s="32"/>
      <c r="M213" s="58"/>
      <c r="N213" s="33" t="e">
        <f>#REF!/0.8</f>
        <v>#REF!</v>
      </c>
      <c r="O213" s="44" t="e">
        <f t="shared" si="18"/>
        <v>#REF!</v>
      </c>
      <c r="P213" s="58"/>
      <c r="Q213" s="19">
        <v>3</v>
      </c>
      <c r="R213" s="252">
        <f t="shared" si="19"/>
        <v>0</v>
      </c>
      <c r="S213" s="19">
        <v>85</v>
      </c>
      <c r="T213" s="7">
        <f t="shared" si="20"/>
        <v>0</v>
      </c>
      <c r="U213" s="93">
        <f>R213</f>
        <v>0</v>
      </c>
    </row>
    <row r="214" spans="1:21" ht="22.5" customHeight="1" x14ac:dyDescent="0.2">
      <c r="A214" s="48" t="s">
        <v>965</v>
      </c>
      <c r="B214" s="34" t="s">
        <v>510</v>
      </c>
      <c r="C214" s="34" t="s">
        <v>671</v>
      </c>
      <c r="D214" s="34" t="s">
        <v>1707</v>
      </c>
      <c r="E214" s="45" t="s">
        <v>1208</v>
      </c>
      <c r="F214" s="35" t="s">
        <v>966</v>
      </c>
      <c r="G214" s="35"/>
      <c r="H214" s="30">
        <v>45</v>
      </c>
      <c r="I214" s="31"/>
      <c r="J214" s="30">
        <f t="shared" si="16"/>
        <v>0</v>
      </c>
      <c r="K214" s="59"/>
      <c r="L214" s="32"/>
      <c r="M214" s="58"/>
      <c r="N214" s="33" t="e">
        <f>#REF!/0.8</f>
        <v>#REF!</v>
      </c>
      <c r="O214" s="44" t="e">
        <f t="shared" si="18"/>
        <v>#REF!</v>
      </c>
      <c r="P214" s="58"/>
      <c r="Q214" s="19">
        <v>6</v>
      </c>
      <c r="R214" s="252">
        <f t="shared" si="19"/>
        <v>0</v>
      </c>
      <c r="S214" s="19"/>
      <c r="U214" s="93">
        <f>R214</f>
        <v>0</v>
      </c>
    </row>
    <row r="215" spans="1:21" ht="22.5" customHeight="1" x14ac:dyDescent="0.2">
      <c r="A215" s="48" t="s">
        <v>956</v>
      </c>
      <c r="B215" s="34" t="s">
        <v>510</v>
      </c>
      <c r="C215" s="34" t="s">
        <v>671</v>
      </c>
      <c r="D215" s="34" t="s">
        <v>1886</v>
      </c>
      <c r="E215" s="35" t="s">
        <v>1199</v>
      </c>
      <c r="F215" s="35" t="s">
        <v>967</v>
      </c>
      <c r="G215" s="35"/>
      <c r="H215" s="30">
        <v>65</v>
      </c>
      <c r="I215" s="31"/>
      <c r="J215" s="30">
        <f t="shared" si="16"/>
        <v>0</v>
      </c>
      <c r="K215" s="46"/>
      <c r="L215" s="42"/>
      <c r="M215" s="58"/>
      <c r="N215" s="33" t="e">
        <f>#REF!/0.8</f>
        <v>#REF!</v>
      </c>
      <c r="O215" s="44" t="e">
        <f t="shared" si="18"/>
        <v>#REF!</v>
      </c>
      <c r="P215" s="58"/>
      <c r="Q215" s="19">
        <v>11</v>
      </c>
      <c r="R215" s="252">
        <f t="shared" si="19"/>
        <v>0</v>
      </c>
      <c r="S215" s="19"/>
      <c r="U215" s="93">
        <f>R215</f>
        <v>0</v>
      </c>
    </row>
    <row r="216" spans="1:21" ht="22.5" customHeight="1" x14ac:dyDescent="0.2">
      <c r="A216" s="48" t="s">
        <v>968</v>
      </c>
      <c r="B216" s="34" t="s">
        <v>969</v>
      </c>
      <c r="C216" s="34" t="s">
        <v>1887</v>
      </c>
      <c r="D216" s="34" t="s">
        <v>1888</v>
      </c>
      <c r="E216" s="45" t="s">
        <v>1169</v>
      </c>
      <c r="F216" s="35" t="s">
        <v>970</v>
      </c>
      <c r="G216" s="45"/>
      <c r="H216" s="30">
        <v>16</v>
      </c>
      <c r="I216" s="31"/>
      <c r="J216" s="30">
        <f t="shared" si="16"/>
        <v>0</v>
      </c>
      <c r="K216" s="30"/>
      <c r="L216" s="32"/>
      <c r="M216" s="58"/>
      <c r="N216" s="33" t="e">
        <f>#REF!/0.8</f>
        <v>#REF!</v>
      </c>
      <c r="O216" s="44" t="e">
        <f t="shared" si="18"/>
        <v>#REF!</v>
      </c>
      <c r="P216" s="58"/>
      <c r="Q216" s="19">
        <v>1.5</v>
      </c>
      <c r="R216" s="252">
        <f t="shared" si="19"/>
        <v>0</v>
      </c>
      <c r="S216" s="19">
        <v>200</v>
      </c>
      <c r="T216" s="7">
        <f t="shared" ref="T216:T225" si="21">I216/S216</f>
        <v>0</v>
      </c>
      <c r="U216" s="93"/>
    </row>
    <row r="217" spans="1:21" ht="22.5" customHeight="1" x14ac:dyDescent="0.2">
      <c r="A217" s="48" t="s">
        <v>951</v>
      </c>
      <c r="B217" s="34" t="s">
        <v>971</v>
      </c>
      <c r="C217" s="34" t="s">
        <v>1889</v>
      </c>
      <c r="D217" s="34" t="s">
        <v>1890</v>
      </c>
      <c r="E217" s="45" t="s">
        <v>1169</v>
      </c>
      <c r="F217" s="35" t="s">
        <v>1113</v>
      </c>
      <c r="G217" s="35" t="s">
        <v>972</v>
      </c>
      <c r="H217" s="30">
        <v>18</v>
      </c>
      <c r="I217" s="31"/>
      <c r="J217" s="30">
        <f t="shared" si="16"/>
        <v>0</v>
      </c>
      <c r="K217" s="30"/>
      <c r="L217" s="38"/>
      <c r="M217" s="58"/>
      <c r="N217" s="33" t="e">
        <f>#REF!/0.8</f>
        <v>#REF!</v>
      </c>
      <c r="O217" s="44" t="e">
        <f t="shared" si="18"/>
        <v>#REF!</v>
      </c>
      <c r="P217" s="58"/>
      <c r="Q217" s="19">
        <v>1.5</v>
      </c>
      <c r="R217" s="252">
        <f t="shared" si="19"/>
        <v>0</v>
      </c>
      <c r="S217" s="19">
        <v>200</v>
      </c>
      <c r="T217" s="7">
        <f t="shared" si="21"/>
        <v>0</v>
      </c>
      <c r="U217" s="93"/>
    </row>
    <row r="218" spans="1:21" ht="22.5" customHeight="1" x14ac:dyDescent="0.2">
      <c r="A218" s="48" t="s">
        <v>953</v>
      </c>
      <c r="B218" s="34" t="s">
        <v>971</v>
      </c>
      <c r="C218" s="34" t="s">
        <v>1889</v>
      </c>
      <c r="D218" s="34" t="s">
        <v>1891</v>
      </c>
      <c r="E218" s="35" t="s">
        <v>891</v>
      </c>
      <c r="F218" s="35" t="s">
        <v>1113</v>
      </c>
      <c r="G218" s="35" t="s">
        <v>525</v>
      </c>
      <c r="H218" s="30">
        <v>32</v>
      </c>
      <c r="I218" s="31"/>
      <c r="J218" s="30">
        <f t="shared" si="16"/>
        <v>0</v>
      </c>
      <c r="K218" s="30"/>
      <c r="L218" s="38"/>
      <c r="M218" s="58"/>
      <c r="N218" s="33" t="e">
        <f>#REF!/0.8</f>
        <v>#REF!</v>
      </c>
      <c r="O218" s="44" t="e">
        <f t="shared" si="18"/>
        <v>#REF!</v>
      </c>
      <c r="P218" s="58"/>
      <c r="Q218" s="19">
        <v>3.5</v>
      </c>
      <c r="R218" s="252">
        <f t="shared" si="19"/>
        <v>0</v>
      </c>
      <c r="S218" s="19">
        <v>85</v>
      </c>
      <c r="T218" s="7">
        <f t="shared" si="21"/>
        <v>0</v>
      </c>
      <c r="U218" s="93"/>
    </row>
    <row r="219" spans="1:21" ht="22.5" customHeight="1" x14ac:dyDescent="0.2">
      <c r="A219" s="48" t="s">
        <v>956</v>
      </c>
      <c r="B219" s="34" t="s">
        <v>512</v>
      </c>
      <c r="C219" s="210" t="s">
        <v>673</v>
      </c>
      <c r="D219" s="34" t="s">
        <v>674</v>
      </c>
      <c r="E219" s="45" t="s">
        <v>1169</v>
      </c>
      <c r="F219" s="35" t="s">
        <v>1114</v>
      </c>
      <c r="G219" s="45"/>
      <c r="H219" s="30">
        <v>16</v>
      </c>
      <c r="I219" s="31"/>
      <c r="J219" s="30">
        <f t="shared" si="16"/>
        <v>0</v>
      </c>
      <c r="K219" s="30"/>
      <c r="L219" s="32"/>
      <c r="M219" s="58"/>
      <c r="N219" s="33" t="e">
        <f>#REF!/0.8</f>
        <v>#REF!</v>
      </c>
      <c r="O219" s="44" t="e">
        <f t="shared" si="18"/>
        <v>#REF!</v>
      </c>
      <c r="P219" s="58"/>
      <c r="Q219" s="19">
        <v>1.5</v>
      </c>
      <c r="R219" s="252">
        <f t="shared" si="19"/>
        <v>0</v>
      </c>
      <c r="S219" s="19">
        <v>200</v>
      </c>
      <c r="T219" s="7">
        <f t="shared" si="21"/>
        <v>0</v>
      </c>
      <c r="U219" s="93"/>
    </row>
    <row r="220" spans="1:21" s="43" customFormat="1" ht="22.5" hidden="1" customHeight="1" x14ac:dyDescent="0.2">
      <c r="A220" s="144" t="s">
        <v>973</v>
      </c>
      <c r="B220" s="40" t="s">
        <v>512</v>
      </c>
      <c r="C220" s="211" t="s">
        <v>673</v>
      </c>
      <c r="D220" s="40" t="s">
        <v>1048</v>
      </c>
      <c r="E220" s="46" t="s">
        <v>1194</v>
      </c>
      <c r="F220" s="145" t="s">
        <v>966</v>
      </c>
      <c r="G220" s="46"/>
      <c r="H220" s="41">
        <v>32</v>
      </c>
      <c r="I220" s="146"/>
      <c r="J220" s="30">
        <f t="shared" si="16"/>
        <v>0</v>
      </c>
      <c r="K220" s="41" t="s">
        <v>522</v>
      </c>
      <c r="L220" s="113" t="s">
        <v>1210</v>
      </c>
      <c r="M220" s="65"/>
      <c r="N220" s="33" t="e">
        <f>#REF!/0.8</f>
        <v>#REF!</v>
      </c>
      <c r="O220" s="44" t="e">
        <f t="shared" si="18"/>
        <v>#REF!</v>
      </c>
      <c r="P220" s="65"/>
      <c r="Q220" s="19">
        <v>3</v>
      </c>
      <c r="R220" s="252">
        <f t="shared" si="19"/>
        <v>0</v>
      </c>
      <c r="S220" s="19">
        <v>85</v>
      </c>
      <c r="T220" s="7">
        <f t="shared" si="21"/>
        <v>0</v>
      </c>
      <c r="U220" s="93"/>
    </row>
    <row r="221" spans="1:21" ht="22.5" customHeight="1" x14ac:dyDescent="0.2">
      <c r="A221" s="48" t="s">
        <v>1189</v>
      </c>
      <c r="B221" s="34" t="s">
        <v>512</v>
      </c>
      <c r="C221" s="210" t="s">
        <v>673</v>
      </c>
      <c r="D221" s="34" t="s">
        <v>674</v>
      </c>
      <c r="E221" s="45" t="s">
        <v>1194</v>
      </c>
      <c r="F221" s="35" t="s">
        <v>799</v>
      </c>
      <c r="G221" s="45"/>
      <c r="H221" s="30">
        <v>32</v>
      </c>
      <c r="I221" s="31"/>
      <c r="J221" s="30">
        <f t="shared" si="16"/>
        <v>0</v>
      </c>
      <c r="K221" s="30"/>
      <c r="L221" s="32"/>
      <c r="M221" s="58"/>
      <c r="N221" s="33" t="e">
        <f>#REF!/0.8</f>
        <v>#REF!</v>
      </c>
      <c r="O221" s="44" t="e">
        <f t="shared" si="18"/>
        <v>#REF!</v>
      </c>
      <c r="P221" s="58"/>
      <c r="Q221" s="19">
        <v>3</v>
      </c>
      <c r="R221" s="252">
        <f t="shared" si="19"/>
        <v>0</v>
      </c>
      <c r="S221" s="19">
        <v>85</v>
      </c>
      <c r="T221" s="7">
        <f t="shared" si="21"/>
        <v>0</v>
      </c>
      <c r="U221" s="93">
        <f>R221</f>
        <v>0</v>
      </c>
    </row>
    <row r="222" spans="1:21" ht="22.5" customHeight="1" x14ac:dyDescent="0.2">
      <c r="A222" s="48" t="s">
        <v>974</v>
      </c>
      <c r="B222" s="34" t="s">
        <v>514</v>
      </c>
      <c r="C222" s="34" t="s">
        <v>675</v>
      </c>
      <c r="D222" s="34" t="s">
        <v>1049</v>
      </c>
      <c r="E222" s="45" t="s">
        <v>1169</v>
      </c>
      <c r="F222" s="35" t="s">
        <v>975</v>
      </c>
      <c r="G222" s="45"/>
      <c r="H222" s="30">
        <v>16</v>
      </c>
      <c r="I222" s="31"/>
      <c r="J222" s="30">
        <f t="shared" si="16"/>
        <v>0</v>
      </c>
      <c r="K222" s="30"/>
      <c r="L222" s="38"/>
      <c r="M222" s="58"/>
      <c r="N222" s="33" t="e">
        <f>#REF!/0.8</f>
        <v>#REF!</v>
      </c>
      <c r="O222" s="44" t="e">
        <f t="shared" si="18"/>
        <v>#REF!</v>
      </c>
      <c r="P222" s="58"/>
      <c r="Q222" s="19">
        <v>1.5</v>
      </c>
      <c r="R222" s="252">
        <f t="shared" si="19"/>
        <v>0</v>
      </c>
      <c r="S222" s="19">
        <v>200</v>
      </c>
      <c r="T222" s="7">
        <f t="shared" si="21"/>
        <v>0</v>
      </c>
      <c r="U222" s="93"/>
    </row>
    <row r="223" spans="1:21" ht="22.5" customHeight="1" x14ac:dyDescent="0.2">
      <c r="A223" s="48" t="s">
        <v>974</v>
      </c>
      <c r="B223" s="34" t="s">
        <v>514</v>
      </c>
      <c r="C223" s="34" t="s">
        <v>675</v>
      </c>
      <c r="D223" s="34" t="s">
        <v>1050</v>
      </c>
      <c r="E223" s="35" t="s">
        <v>891</v>
      </c>
      <c r="F223" s="35" t="s">
        <v>1175</v>
      </c>
      <c r="G223" s="45"/>
      <c r="H223" s="30">
        <v>30</v>
      </c>
      <c r="I223" s="31"/>
      <c r="J223" s="30">
        <f t="shared" si="16"/>
        <v>0</v>
      </c>
      <c r="K223" s="30"/>
      <c r="L223" s="38"/>
      <c r="M223" s="58"/>
      <c r="N223" s="33" t="e">
        <f>#REF!/0.8</f>
        <v>#REF!</v>
      </c>
      <c r="O223" s="44" t="e">
        <f t="shared" si="18"/>
        <v>#REF!</v>
      </c>
      <c r="P223" s="58"/>
      <c r="Q223" s="19">
        <v>3.5</v>
      </c>
      <c r="R223" s="252">
        <f t="shared" si="19"/>
        <v>0</v>
      </c>
      <c r="S223" s="19">
        <v>85</v>
      </c>
      <c r="T223" s="7">
        <f t="shared" si="21"/>
        <v>0</v>
      </c>
      <c r="U223" s="93"/>
    </row>
    <row r="224" spans="1:21" ht="22.5" customHeight="1" x14ac:dyDescent="0.2">
      <c r="A224" s="48" t="s">
        <v>976</v>
      </c>
      <c r="B224" s="34" t="s">
        <v>516</v>
      </c>
      <c r="C224" s="34" t="s">
        <v>677</v>
      </c>
      <c r="D224" s="34" t="s">
        <v>1051</v>
      </c>
      <c r="E224" s="45" t="s">
        <v>1169</v>
      </c>
      <c r="F224" s="35" t="s">
        <v>525</v>
      </c>
      <c r="G224" s="45" t="s">
        <v>1113</v>
      </c>
      <c r="H224" s="30">
        <v>16</v>
      </c>
      <c r="I224" s="31"/>
      <c r="J224" s="30">
        <f t="shared" si="16"/>
        <v>0</v>
      </c>
      <c r="K224" s="30"/>
      <c r="L224" s="32"/>
      <c r="M224" s="58"/>
      <c r="N224" s="33" t="e">
        <f>#REF!/0.8</f>
        <v>#REF!</v>
      </c>
      <c r="O224" s="44" t="e">
        <f t="shared" si="18"/>
        <v>#REF!</v>
      </c>
      <c r="P224" s="58"/>
      <c r="Q224" s="19">
        <v>1.5</v>
      </c>
      <c r="R224" s="252">
        <f t="shared" si="19"/>
        <v>0</v>
      </c>
      <c r="S224" s="19">
        <v>200</v>
      </c>
      <c r="T224" s="7">
        <f t="shared" si="21"/>
        <v>0</v>
      </c>
      <c r="U224" s="93"/>
    </row>
    <row r="225" spans="1:21" ht="22.5" customHeight="1" x14ac:dyDescent="0.2">
      <c r="A225" s="48" t="s">
        <v>977</v>
      </c>
      <c r="B225" s="34" t="s">
        <v>516</v>
      </c>
      <c r="C225" s="34" t="s">
        <v>677</v>
      </c>
      <c r="D225" s="34" t="s">
        <v>1052</v>
      </c>
      <c r="E225" s="45" t="s">
        <v>1194</v>
      </c>
      <c r="F225" s="35" t="s">
        <v>1121</v>
      </c>
      <c r="G225" s="45" t="s">
        <v>1121</v>
      </c>
      <c r="H225" s="30">
        <v>30</v>
      </c>
      <c r="I225" s="31"/>
      <c r="J225" s="30">
        <f t="shared" si="16"/>
        <v>0</v>
      </c>
      <c r="K225" s="30"/>
      <c r="L225" s="32"/>
      <c r="M225" s="58"/>
      <c r="N225" s="33" t="e">
        <f>#REF!/0.8</f>
        <v>#REF!</v>
      </c>
      <c r="O225" s="44" t="e">
        <f t="shared" si="18"/>
        <v>#REF!</v>
      </c>
      <c r="P225" s="58"/>
      <c r="Q225" s="19">
        <v>3</v>
      </c>
      <c r="R225" s="252">
        <f t="shared" si="19"/>
        <v>0</v>
      </c>
      <c r="S225" s="19">
        <v>85</v>
      </c>
      <c r="T225" s="7">
        <f t="shared" si="21"/>
        <v>0</v>
      </c>
      <c r="U225" s="93"/>
    </row>
    <row r="226" spans="1:21" ht="22.5" customHeight="1" x14ac:dyDescent="0.2">
      <c r="A226" s="48" t="s">
        <v>1162</v>
      </c>
      <c r="B226" s="34" t="s">
        <v>516</v>
      </c>
      <c r="C226" s="34" t="s">
        <v>677</v>
      </c>
      <c r="D226" s="34" t="s">
        <v>1052</v>
      </c>
      <c r="E226" s="45" t="s">
        <v>1199</v>
      </c>
      <c r="F226" s="45" t="s">
        <v>1113</v>
      </c>
      <c r="G226" s="45" t="s">
        <v>1190</v>
      </c>
      <c r="H226" s="30">
        <v>68</v>
      </c>
      <c r="I226" s="31"/>
      <c r="J226" s="30">
        <f t="shared" si="16"/>
        <v>0</v>
      </c>
      <c r="K226" s="30"/>
      <c r="L226" s="32"/>
      <c r="M226" s="58"/>
      <c r="N226" s="33" t="e">
        <f>#REF!/0.8</f>
        <v>#REF!</v>
      </c>
      <c r="O226" s="44" t="e">
        <f t="shared" si="18"/>
        <v>#REF!</v>
      </c>
      <c r="P226" s="58"/>
      <c r="Q226" s="19">
        <v>11</v>
      </c>
      <c r="R226" s="252">
        <f t="shared" si="19"/>
        <v>0</v>
      </c>
      <c r="S226" s="19"/>
      <c r="U226" s="93">
        <f>R226</f>
        <v>0</v>
      </c>
    </row>
    <row r="227" spans="1:21" s="43" customFormat="1" ht="22.5" hidden="1" customHeight="1" x14ac:dyDescent="0.2">
      <c r="A227" s="144" t="s">
        <v>1162</v>
      </c>
      <c r="B227" s="40" t="s">
        <v>978</v>
      </c>
      <c r="C227" s="40" t="s">
        <v>1053</v>
      </c>
      <c r="D227" s="40" t="s">
        <v>2499</v>
      </c>
      <c r="E227" s="46" t="s">
        <v>979</v>
      </c>
      <c r="F227" s="46" t="s">
        <v>980</v>
      </c>
      <c r="G227" s="145"/>
      <c r="H227" s="41">
        <v>225</v>
      </c>
      <c r="I227" s="146"/>
      <c r="J227" s="30">
        <f t="shared" si="16"/>
        <v>0</v>
      </c>
      <c r="K227" s="46" t="s">
        <v>522</v>
      </c>
      <c r="L227" s="46" t="s">
        <v>1153</v>
      </c>
      <c r="M227" s="65"/>
      <c r="N227" s="33" t="e">
        <f>#REF!/0.8</f>
        <v>#REF!</v>
      </c>
      <c r="O227" s="44" t="e">
        <f t="shared" si="18"/>
        <v>#REF!</v>
      </c>
      <c r="P227" s="65"/>
      <c r="Q227" s="19">
        <v>25</v>
      </c>
      <c r="R227" s="252">
        <f t="shared" si="19"/>
        <v>0</v>
      </c>
      <c r="S227" s="19"/>
      <c r="T227" s="7"/>
      <c r="U227" s="93">
        <f>R227</f>
        <v>0</v>
      </c>
    </row>
    <row r="228" spans="1:21" s="115" customFormat="1" ht="22.5" customHeight="1" x14ac:dyDescent="0.2">
      <c r="A228" s="48" t="s">
        <v>953</v>
      </c>
      <c r="B228" s="34" t="s">
        <v>981</v>
      </c>
      <c r="C228" s="34" t="s">
        <v>1054</v>
      </c>
      <c r="D228" s="34" t="s">
        <v>2500</v>
      </c>
      <c r="E228" s="45" t="s">
        <v>1715</v>
      </c>
      <c r="F228" s="35" t="s">
        <v>1116</v>
      </c>
      <c r="G228" s="62" t="s">
        <v>1113</v>
      </c>
      <c r="H228" s="30">
        <v>65</v>
      </c>
      <c r="I228" s="31"/>
      <c r="J228" s="30">
        <f t="shared" si="16"/>
        <v>0</v>
      </c>
      <c r="K228" s="45"/>
      <c r="L228" s="45" t="s">
        <v>1153</v>
      </c>
      <c r="M228" s="114"/>
      <c r="N228" s="33" t="e">
        <f>#REF!/0.8</f>
        <v>#REF!</v>
      </c>
      <c r="O228" s="44" t="e">
        <f t="shared" si="18"/>
        <v>#REF!</v>
      </c>
      <c r="P228" s="114"/>
      <c r="Q228" s="19">
        <v>1.6</v>
      </c>
      <c r="R228" s="252">
        <f t="shared" si="19"/>
        <v>0</v>
      </c>
      <c r="S228" s="19">
        <v>200</v>
      </c>
      <c r="T228" s="7">
        <f>I228/S228</f>
        <v>0</v>
      </c>
      <c r="U228" s="93"/>
    </row>
    <row r="229" spans="1:21" s="43" customFormat="1" ht="22.5" hidden="1" customHeight="1" x14ac:dyDescent="0.2">
      <c r="A229" s="144" t="s">
        <v>982</v>
      </c>
      <c r="B229" s="40" t="s">
        <v>983</v>
      </c>
      <c r="C229" s="40" t="s">
        <v>1085</v>
      </c>
      <c r="D229" s="40" t="s">
        <v>724</v>
      </c>
      <c r="E229" s="46" t="s">
        <v>1163</v>
      </c>
      <c r="F229" s="145" t="s">
        <v>1195</v>
      </c>
      <c r="G229" s="46"/>
      <c r="H229" s="41">
        <v>30</v>
      </c>
      <c r="I229" s="146"/>
      <c r="J229" s="30">
        <f t="shared" si="16"/>
        <v>0</v>
      </c>
      <c r="K229" s="41" t="s">
        <v>522</v>
      </c>
      <c r="L229" s="42"/>
      <c r="M229" s="65"/>
      <c r="N229" s="33" t="e">
        <f>#REF!/0.8</f>
        <v>#REF!</v>
      </c>
      <c r="O229" s="44" t="e">
        <f t="shared" si="18"/>
        <v>#REF!</v>
      </c>
      <c r="P229" s="65"/>
      <c r="Q229" s="19">
        <v>3.5</v>
      </c>
      <c r="R229" s="252">
        <f t="shared" si="19"/>
        <v>0</v>
      </c>
      <c r="S229" s="19">
        <v>85</v>
      </c>
      <c r="T229" s="7">
        <f>I229/S229</f>
        <v>0</v>
      </c>
      <c r="U229" s="93"/>
    </row>
    <row r="230" spans="1:21" s="115" customFormat="1" ht="22.5" customHeight="1" x14ac:dyDescent="0.2">
      <c r="A230" s="48" t="s">
        <v>1129</v>
      </c>
      <c r="B230" s="34" t="s">
        <v>984</v>
      </c>
      <c r="C230" s="34" t="s">
        <v>1055</v>
      </c>
      <c r="D230" s="34" t="s">
        <v>2501</v>
      </c>
      <c r="E230" s="45" t="s">
        <v>1169</v>
      </c>
      <c r="F230" s="35" t="s">
        <v>1113</v>
      </c>
      <c r="G230" s="35" t="s">
        <v>1113</v>
      </c>
      <c r="H230" s="30">
        <v>65</v>
      </c>
      <c r="I230" s="31"/>
      <c r="J230" s="30">
        <f t="shared" si="16"/>
        <v>0</v>
      </c>
      <c r="K230" s="45"/>
      <c r="L230" s="45" t="s">
        <v>1153</v>
      </c>
      <c r="M230" s="114"/>
      <c r="N230" s="33" t="e">
        <f>#REF!/0.8</f>
        <v>#REF!</v>
      </c>
      <c r="O230" s="44" t="e">
        <f t="shared" si="18"/>
        <v>#REF!</v>
      </c>
      <c r="P230" s="114"/>
      <c r="Q230" s="19">
        <v>1.5</v>
      </c>
      <c r="R230" s="252">
        <f t="shared" si="19"/>
        <v>0</v>
      </c>
      <c r="S230" s="19">
        <v>200</v>
      </c>
      <c r="T230" s="7">
        <f>I230/S230</f>
        <v>0</v>
      </c>
      <c r="U230" s="93">
        <f>R230</f>
        <v>0</v>
      </c>
    </row>
    <row r="231" spans="1:21" s="43" customFormat="1" ht="22.5" hidden="1" customHeight="1" x14ac:dyDescent="0.2">
      <c r="A231" s="144" t="s">
        <v>1162</v>
      </c>
      <c r="B231" s="40" t="s">
        <v>984</v>
      </c>
      <c r="C231" s="40" t="s">
        <v>1055</v>
      </c>
      <c r="D231" s="40" t="s">
        <v>2501</v>
      </c>
      <c r="E231" s="46" t="s">
        <v>1163</v>
      </c>
      <c r="F231" s="145" t="s">
        <v>985</v>
      </c>
      <c r="G231" s="145" t="s">
        <v>1190</v>
      </c>
      <c r="H231" s="41">
        <v>145</v>
      </c>
      <c r="I231" s="146"/>
      <c r="J231" s="30">
        <f t="shared" si="16"/>
        <v>0</v>
      </c>
      <c r="K231" s="46" t="s">
        <v>522</v>
      </c>
      <c r="L231" s="46" t="s">
        <v>1153</v>
      </c>
      <c r="M231" s="65"/>
      <c r="N231" s="33" t="e">
        <f>#REF!/0.8</f>
        <v>#REF!</v>
      </c>
      <c r="O231" s="44" t="e">
        <f t="shared" si="18"/>
        <v>#REF!</v>
      </c>
      <c r="P231" s="65"/>
      <c r="Q231" s="19">
        <v>3.5</v>
      </c>
      <c r="R231" s="252">
        <f t="shared" si="19"/>
        <v>0</v>
      </c>
      <c r="S231" s="19"/>
      <c r="T231" s="7"/>
      <c r="U231" s="93">
        <f>R231</f>
        <v>0</v>
      </c>
    </row>
    <row r="232" spans="1:21" ht="22.5" customHeight="1" x14ac:dyDescent="0.2">
      <c r="A232" s="48" t="s">
        <v>1162</v>
      </c>
      <c r="B232" s="34" t="s">
        <v>1258</v>
      </c>
      <c r="C232" s="34" t="s">
        <v>1056</v>
      </c>
      <c r="D232" s="34" t="s">
        <v>1057</v>
      </c>
      <c r="E232" s="45" t="s">
        <v>1163</v>
      </c>
      <c r="F232" s="35" t="s">
        <v>1166</v>
      </c>
      <c r="G232" s="45"/>
      <c r="H232" s="30">
        <v>30</v>
      </c>
      <c r="I232" s="31"/>
      <c r="J232" s="30">
        <f t="shared" si="16"/>
        <v>0</v>
      </c>
      <c r="K232" s="30"/>
      <c r="L232" s="67"/>
      <c r="M232" s="58"/>
      <c r="N232" s="33" t="e">
        <f>#REF!/0.8</f>
        <v>#REF!</v>
      </c>
      <c r="O232" s="44" t="e">
        <f t="shared" si="18"/>
        <v>#REF!</v>
      </c>
      <c r="P232" s="58"/>
      <c r="Q232" s="19">
        <v>3.5</v>
      </c>
      <c r="R232" s="252">
        <f t="shared" si="19"/>
        <v>0</v>
      </c>
      <c r="S232" s="19">
        <v>85</v>
      </c>
      <c r="T232" s="7">
        <f t="shared" ref="T232:T237" si="22">I232/S232</f>
        <v>0</v>
      </c>
      <c r="U232" s="93"/>
    </row>
    <row r="233" spans="1:21" s="43" customFormat="1" ht="22.5" hidden="1" customHeight="1" x14ac:dyDescent="0.2">
      <c r="A233" s="144" t="s">
        <v>1162</v>
      </c>
      <c r="B233" s="40" t="s">
        <v>1259</v>
      </c>
      <c r="C233" s="40" t="s">
        <v>1058</v>
      </c>
      <c r="D233" s="40" t="s">
        <v>2502</v>
      </c>
      <c r="E233" s="46" t="s">
        <v>1715</v>
      </c>
      <c r="F233" s="145" t="s">
        <v>1113</v>
      </c>
      <c r="G233" s="145"/>
      <c r="H233" s="41">
        <v>65</v>
      </c>
      <c r="I233" s="146"/>
      <c r="J233" s="30">
        <f t="shared" si="16"/>
        <v>0</v>
      </c>
      <c r="K233" s="46" t="s">
        <v>522</v>
      </c>
      <c r="L233" s="46" t="s">
        <v>1153</v>
      </c>
      <c r="M233" s="65"/>
      <c r="N233" s="33" t="e">
        <f>#REF!/0.8</f>
        <v>#REF!</v>
      </c>
      <c r="O233" s="44" t="e">
        <f t="shared" si="18"/>
        <v>#REF!</v>
      </c>
      <c r="P233" s="65"/>
      <c r="Q233" s="19">
        <v>1.6</v>
      </c>
      <c r="R233" s="252">
        <f t="shared" si="19"/>
        <v>0</v>
      </c>
      <c r="S233" s="19">
        <v>200</v>
      </c>
      <c r="T233" s="7">
        <f t="shared" si="22"/>
        <v>0</v>
      </c>
      <c r="U233" s="93"/>
    </row>
    <row r="234" spans="1:21" ht="22.5" customHeight="1" x14ac:dyDescent="0.2">
      <c r="A234" s="48" t="s">
        <v>1260</v>
      </c>
      <c r="B234" s="34" t="s">
        <v>1261</v>
      </c>
      <c r="C234" s="34" t="s">
        <v>1059</v>
      </c>
      <c r="D234" s="34" t="s">
        <v>1060</v>
      </c>
      <c r="E234" s="45" t="s">
        <v>1169</v>
      </c>
      <c r="F234" s="35" t="s">
        <v>1166</v>
      </c>
      <c r="G234" s="45"/>
      <c r="H234" s="30">
        <v>16</v>
      </c>
      <c r="I234" s="31"/>
      <c r="J234" s="30">
        <f t="shared" si="16"/>
        <v>0</v>
      </c>
      <c r="K234" s="30"/>
      <c r="L234" s="38"/>
      <c r="M234" s="58"/>
      <c r="N234" s="33" t="e">
        <f>#REF!/0.8</f>
        <v>#REF!</v>
      </c>
      <c r="O234" s="44" t="e">
        <f t="shared" si="18"/>
        <v>#REF!</v>
      </c>
      <c r="P234" s="58"/>
      <c r="Q234" s="19">
        <v>1.5</v>
      </c>
      <c r="R234" s="252">
        <f t="shared" si="19"/>
        <v>0</v>
      </c>
      <c r="S234" s="19">
        <v>200</v>
      </c>
      <c r="T234" s="7">
        <f t="shared" si="22"/>
        <v>0</v>
      </c>
      <c r="U234" s="93"/>
    </row>
    <row r="235" spans="1:21" ht="22.5" customHeight="1" x14ac:dyDescent="0.2">
      <c r="A235" s="48" t="s">
        <v>982</v>
      </c>
      <c r="B235" s="34" t="s">
        <v>1261</v>
      </c>
      <c r="C235" s="34" t="s">
        <v>1059</v>
      </c>
      <c r="D235" s="34" t="s">
        <v>1060</v>
      </c>
      <c r="E235" s="35" t="s">
        <v>1163</v>
      </c>
      <c r="F235" s="35" t="s">
        <v>1294</v>
      </c>
      <c r="G235" s="45"/>
      <c r="H235" s="30">
        <v>30</v>
      </c>
      <c r="I235" s="31"/>
      <c r="J235" s="30">
        <f t="shared" si="16"/>
        <v>0</v>
      </c>
      <c r="K235" s="30"/>
      <c r="L235" s="38"/>
      <c r="M235" s="58"/>
      <c r="N235" s="33" t="e">
        <f>#REF!/0.8</f>
        <v>#REF!</v>
      </c>
      <c r="O235" s="44" t="e">
        <f t="shared" si="18"/>
        <v>#REF!</v>
      </c>
      <c r="P235" s="58"/>
      <c r="Q235" s="19">
        <v>3.5</v>
      </c>
      <c r="R235" s="252">
        <f t="shared" si="19"/>
        <v>0</v>
      </c>
      <c r="S235" s="19">
        <v>85</v>
      </c>
      <c r="T235" s="7">
        <f t="shared" si="22"/>
        <v>0</v>
      </c>
      <c r="U235" s="93"/>
    </row>
    <row r="236" spans="1:21" s="43" customFormat="1" ht="22.5" customHeight="1" x14ac:dyDescent="0.2">
      <c r="A236" s="48" t="s">
        <v>974</v>
      </c>
      <c r="B236" s="34" t="s">
        <v>1262</v>
      </c>
      <c r="C236" s="34" t="s">
        <v>1061</v>
      </c>
      <c r="D236" s="34" t="s">
        <v>1062</v>
      </c>
      <c r="E236" s="45" t="s">
        <v>1169</v>
      </c>
      <c r="F236" s="35" t="s">
        <v>975</v>
      </c>
      <c r="G236" s="45"/>
      <c r="H236" s="30">
        <v>16</v>
      </c>
      <c r="I236" s="31"/>
      <c r="J236" s="30">
        <f t="shared" si="16"/>
        <v>0</v>
      </c>
      <c r="K236" s="41"/>
      <c r="L236" s="42"/>
      <c r="M236" s="65"/>
      <c r="N236" s="33" t="e">
        <f>#REF!/0.8</f>
        <v>#REF!</v>
      </c>
      <c r="O236" s="44" t="e">
        <f t="shared" si="18"/>
        <v>#REF!</v>
      </c>
      <c r="P236" s="65"/>
      <c r="Q236" s="19">
        <v>1.5</v>
      </c>
      <c r="R236" s="252">
        <f t="shared" si="19"/>
        <v>0</v>
      </c>
      <c r="S236" s="19">
        <v>200</v>
      </c>
      <c r="T236" s="7">
        <f t="shared" si="22"/>
        <v>0</v>
      </c>
      <c r="U236" s="93"/>
    </row>
    <row r="237" spans="1:21" s="43" customFormat="1" ht="22.5" hidden="1" customHeight="1" x14ac:dyDescent="0.2">
      <c r="A237" s="144" t="s">
        <v>1162</v>
      </c>
      <c r="B237" s="40" t="s">
        <v>1262</v>
      </c>
      <c r="C237" s="40" t="s">
        <v>1061</v>
      </c>
      <c r="D237" s="40" t="s">
        <v>2047</v>
      </c>
      <c r="E237" s="145" t="s">
        <v>1163</v>
      </c>
      <c r="F237" s="145" t="s">
        <v>533</v>
      </c>
      <c r="G237" s="46"/>
      <c r="H237" s="41">
        <v>30</v>
      </c>
      <c r="I237" s="146"/>
      <c r="J237" s="30">
        <f t="shared" si="16"/>
        <v>0</v>
      </c>
      <c r="K237" s="41" t="s">
        <v>522</v>
      </c>
      <c r="L237" s="42"/>
      <c r="M237" s="65"/>
      <c r="N237" s="33" t="e">
        <f>#REF!/0.8</f>
        <v>#REF!</v>
      </c>
      <c r="O237" s="44" t="e">
        <f t="shared" si="18"/>
        <v>#REF!</v>
      </c>
      <c r="P237" s="65"/>
      <c r="Q237" s="19">
        <v>3.5</v>
      </c>
      <c r="R237" s="252">
        <f t="shared" si="19"/>
        <v>0</v>
      </c>
      <c r="S237" s="19">
        <v>85</v>
      </c>
      <c r="T237" s="7">
        <f t="shared" si="22"/>
        <v>0</v>
      </c>
      <c r="U237" s="93"/>
    </row>
    <row r="238" spans="1:21" s="43" customFormat="1" ht="22.5" hidden="1" customHeight="1" x14ac:dyDescent="0.2">
      <c r="A238" s="144" t="s">
        <v>1162</v>
      </c>
      <c r="B238" s="40" t="s">
        <v>1263</v>
      </c>
      <c r="C238" s="40" t="s">
        <v>2048</v>
      </c>
      <c r="D238" s="40" t="s">
        <v>2503</v>
      </c>
      <c r="E238" s="46" t="s">
        <v>979</v>
      </c>
      <c r="F238" s="145" t="s">
        <v>1264</v>
      </c>
      <c r="G238" s="145" t="s">
        <v>533</v>
      </c>
      <c r="H238" s="41">
        <v>300</v>
      </c>
      <c r="I238" s="146"/>
      <c r="J238" s="30">
        <f t="shared" si="16"/>
        <v>0</v>
      </c>
      <c r="K238" s="41" t="s">
        <v>522</v>
      </c>
      <c r="L238" s="42"/>
      <c r="M238" s="65"/>
      <c r="N238" s="33" t="e">
        <f>#REF!/0.8</f>
        <v>#REF!</v>
      </c>
      <c r="O238" s="44" t="e">
        <f t="shared" si="18"/>
        <v>#REF!</v>
      </c>
      <c r="P238" s="65"/>
      <c r="Q238" s="19">
        <v>25</v>
      </c>
      <c r="R238" s="252">
        <f t="shared" si="19"/>
        <v>0</v>
      </c>
      <c r="S238" s="19"/>
      <c r="T238" s="7"/>
      <c r="U238" s="93">
        <f>R238</f>
        <v>0</v>
      </c>
    </row>
    <row r="239" spans="1:21" ht="22.5" customHeight="1" x14ac:dyDescent="0.2">
      <c r="A239" s="48" t="s">
        <v>1265</v>
      </c>
      <c r="B239" s="34" t="s">
        <v>1266</v>
      </c>
      <c r="C239" s="34" t="s">
        <v>2049</v>
      </c>
      <c r="D239" s="34" t="s">
        <v>861</v>
      </c>
      <c r="E239" s="45" t="s">
        <v>1715</v>
      </c>
      <c r="F239" s="35" t="s">
        <v>1114</v>
      </c>
      <c r="G239" s="45"/>
      <c r="H239" s="30">
        <v>16</v>
      </c>
      <c r="I239" s="31"/>
      <c r="J239" s="30">
        <f t="shared" si="16"/>
        <v>0</v>
      </c>
      <c r="K239" s="46"/>
      <c r="L239" s="46" t="s">
        <v>1153</v>
      </c>
      <c r="M239" s="58"/>
      <c r="N239" s="33" t="e">
        <f>#REF!/0.8</f>
        <v>#REF!</v>
      </c>
      <c r="O239" s="44" t="e">
        <f t="shared" si="18"/>
        <v>#REF!</v>
      </c>
      <c r="P239" s="58"/>
      <c r="Q239" s="19">
        <v>1.6</v>
      </c>
      <c r="R239" s="252">
        <f t="shared" si="19"/>
        <v>0</v>
      </c>
      <c r="S239" s="19">
        <v>200</v>
      </c>
      <c r="T239" s="7">
        <f t="shared" ref="T239:T246" si="23">I239/S239</f>
        <v>0</v>
      </c>
      <c r="U239" s="93"/>
    </row>
    <row r="240" spans="1:21" ht="22.5" customHeight="1" x14ac:dyDescent="0.2">
      <c r="A240" s="48" t="s">
        <v>953</v>
      </c>
      <c r="B240" s="34" t="s">
        <v>1267</v>
      </c>
      <c r="C240" s="34" t="s">
        <v>2050</v>
      </c>
      <c r="D240" s="34" t="s">
        <v>2051</v>
      </c>
      <c r="E240" s="45" t="s">
        <v>1715</v>
      </c>
      <c r="F240" s="35" t="s">
        <v>942</v>
      </c>
      <c r="G240" s="45"/>
      <c r="H240" s="30">
        <v>65</v>
      </c>
      <c r="I240" s="31"/>
      <c r="J240" s="30">
        <f t="shared" si="16"/>
        <v>0</v>
      </c>
      <c r="K240" s="30"/>
      <c r="L240" s="32"/>
      <c r="M240" s="58"/>
      <c r="N240" s="33" t="e">
        <f>#REF!/0.8</f>
        <v>#REF!</v>
      </c>
      <c r="O240" s="44" t="e">
        <f t="shared" si="18"/>
        <v>#REF!</v>
      </c>
      <c r="P240" s="58"/>
      <c r="Q240" s="19">
        <v>1.6</v>
      </c>
      <c r="R240" s="252">
        <f t="shared" si="19"/>
        <v>0</v>
      </c>
      <c r="S240" s="19">
        <v>200</v>
      </c>
      <c r="T240" s="7">
        <f t="shared" si="23"/>
        <v>0</v>
      </c>
      <c r="U240" s="93"/>
    </row>
    <row r="241" spans="1:21" ht="22.5" customHeight="1" x14ac:dyDescent="0.2">
      <c r="A241" s="48" t="s">
        <v>953</v>
      </c>
      <c r="B241" s="34" t="s">
        <v>1268</v>
      </c>
      <c r="C241" s="34" t="s">
        <v>2052</v>
      </c>
      <c r="D241" s="34" t="s">
        <v>2053</v>
      </c>
      <c r="E241" s="45" t="s">
        <v>1715</v>
      </c>
      <c r="F241" s="35" t="s">
        <v>1114</v>
      </c>
      <c r="G241" s="62" t="s">
        <v>525</v>
      </c>
      <c r="H241" s="30">
        <v>65</v>
      </c>
      <c r="I241" s="31"/>
      <c r="J241" s="30">
        <f t="shared" si="16"/>
        <v>0</v>
      </c>
      <c r="K241" s="30"/>
      <c r="L241" s="32"/>
      <c r="M241" s="58"/>
      <c r="N241" s="33" t="e">
        <f>#REF!/0.8</f>
        <v>#REF!</v>
      </c>
      <c r="O241" s="44" t="e">
        <f t="shared" si="18"/>
        <v>#REF!</v>
      </c>
      <c r="P241" s="58"/>
      <c r="Q241" s="19">
        <v>1.6</v>
      </c>
      <c r="R241" s="252">
        <f t="shared" si="19"/>
        <v>0</v>
      </c>
      <c r="S241" s="19">
        <v>200</v>
      </c>
      <c r="T241" s="7">
        <f t="shared" si="23"/>
        <v>0</v>
      </c>
      <c r="U241" s="93"/>
    </row>
    <row r="242" spans="1:21" s="43" customFormat="1" ht="22.5" hidden="1" customHeight="1" x14ac:dyDescent="0.2">
      <c r="A242" s="144" t="s">
        <v>953</v>
      </c>
      <c r="B242" s="40" t="s">
        <v>1268</v>
      </c>
      <c r="C242" s="40" t="s">
        <v>2052</v>
      </c>
      <c r="D242" s="40" t="s">
        <v>2054</v>
      </c>
      <c r="E242" s="46" t="s">
        <v>1163</v>
      </c>
      <c r="F242" s="145" t="s">
        <v>1190</v>
      </c>
      <c r="G242" s="145" t="s">
        <v>1114</v>
      </c>
      <c r="H242" s="41">
        <v>85</v>
      </c>
      <c r="I242" s="146"/>
      <c r="J242" s="30">
        <f t="shared" si="16"/>
        <v>0</v>
      </c>
      <c r="K242" s="41" t="s">
        <v>522</v>
      </c>
      <c r="L242" s="42"/>
      <c r="M242" s="65"/>
      <c r="N242" s="33" t="e">
        <f>#REF!/0.8</f>
        <v>#REF!</v>
      </c>
      <c r="O242" s="44" t="e">
        <f t="shared" si="18"/>
        <v>#REF!</v>
      </c>
      <c r="P242" s="65"/>
      <c r="Q242" s="19">
        <v>3.5</v>
      </c>
      <c r="R242" s="252">
        <f t="shared" si="19"/>
        <v>0</v>
      </c>
      <c r="S242" s="19">
        <v>85</v>
      </c>
      <c r="T242" s="7">
        <f t="shared" si="23"/>
        <v>0</v>
      </c>
      <c r="U242" s="93"/>
    </row>
    <row r="243" spans="1:21" ht="22.5" customHeight="1" x14ac:dyDescent="0.2">
      <c r="A243" s="48" t="s">
        <v>953</v>
      </c>
      <c r="B243" s="34" t="s">
        <v>1269</v>
      </c>
      <c r="C243" s="34" t="s">
        <v>2055</v>
      </c>
      <c r="D243" s="34" t="s">
        <v>2336</v>
      </c>
      <c r="E243" s="45" t="s">
        <v>1715</v>
      </c>
      <c r="F243" s="35" t="s">
        <v>1114</v>
      </c>
      <c r="G243" s="35" t="s">
        <v>1114</v>
      </c>
      <c r="H243" s="30">
        <v>65</v>
      </c>
      <c r="I243" s="31"/>
      <c r="J243" s="30">
        <f t="shared" si="16"/>
        <v>0</v>
      </c>
      <c r="K243" s="30"/>
      <c r="L243" s="32"/>
      <c r="M243" s="58"/>
      <c r="N243" s="33" t="e">
        <f>#REF!/0.8</f>
        <v>#REF!</v>
      </c>
      <c r="O243" s="44" t="e">
        <f t="shared" si="18"/>
        <v>#REF!</v>
      </c>
      <c r="P243" s="58"/>
      <c r="Q243" s="19">
        <v>1.6</v>
      </c>
      <c r="R243" s="252">
        <f t="shared" si="19"/>
        <v>0</v>
      </c>
      <c r="S243" s="19">
        <v>200</v>
      </c>
      <c r="T243" s="7">
        <f t="shared" si="23"/>
        <v>0</v>
      </c>
      <c r="U243" s="93"/>
    </row>
    <row r="244" spans="1:21" s="43" customFormat="1" ht="22.5" hidden="1" customHeight="1" x14ac:dyDescent="0.2">
      <c r="A244" s="144" t="s">
        <v>953</v>
      </c>
      <c r="B244" s="40" t="s">
        <v>1269</v>
      </c>
      <c r="C244" s="40" t="s">
        <v>2055</v>
      </c>
      <c r="D244" s="40" t="s">
        <v>2337</v>
      </c>
      <c r="E244" s="46" t="s">
        <v>1163</v>
      </c>
      <c r="F244" s="145" t="s">
        <v>1114</v>
      </c>
      <c r="G244" s="145" t="s">
        <v>1114</v>
      </c>
      <c r="H244" s="41">
        <v>85</v>
      </c>
      <c r="I244" s="146"/>
      <c r="J244" s="30">
        <f t="shared" si="16"/>
        <v>0</v>
      </c>
      <c r="K244" s="41" t="s">
        <v>522</v>
      </c>
      <c r="L244" s="42"/>
      <c r="M244" s="65"/>
      <c r="N244" s="33" t="e">
        <f>#REF!/0.8</f>
        <v>#REF!</v>
      </c>
      <c r="O244" s="44" t="e">
        <f t="shared" si="18"/>
        <v>#REF!</v>
      </c>
      <c r="P244" s="65"/>
      <c r="Q244" s="19">
        <v>3.5</v>
      </c>
      <c r="R244" s="252">
        <f t="shared" si="19"/>
        <v>0</v>
      </c>
      <c r="S244" s="19">
        <v>85</v>
      </c>
      <c r="T244" s="7">
        <f t="shared" si="23"/>
        <v>0</v>
      </c>
      <c r="U244" s="93"/>
    </row>
    <row r="245" spans="1:21" ht="22.5" customHeight="1" x14ac:dyDescent="0.2">
      <c r="A245" s="48" t="s">
        <v>953</v>
      </c>
      <c r="B245" s="34" t="s">
        <v>1270</v>
      </c>
      <c r="C245" s="34" t="s">
        <v>2338</v>
      </c>
      <c r="D245" s="34" t="s">
        <v>2339</v>
      </c>
      <c r="E245" s="45" t="s">
        <v>1715</v>
      </c>
      <c r="F245" s="35" t="s">
        <v>1121</v>
      </c>
      <c r="G245" s="35"/>
      <c r="H245" s="30">
        <v>65</v>
      </c>
      <c r="I245" s="31"/>
      <c r="J245" s="30">
        <f t="shared" si="16"/>
        <v>0</v>
      </c>
      <c r="K245" s="46"/>
      <c r="L245" s="46" t="s">
        <v>1153</v>
      </c>
      <c r="M245" s="58"/>
      <c r="N245" s="33" t="e">
        <f>#REF!/0.8</f>
        <v>#REF!</v>
      </c>
      <c r="O245" s="44" t="e">
        <f t="shared" si="18"/>
        <v>#REF!</v>
      </c>
      <c r="P245" s="58"/>
      <c r="Q245" s="19">
        <v>1.6</v>
      </c>
      <c r="R245" s="252">
        <f t="shared" si="19"/>
        <v>0</v>
      </c>
      <c r="S245" s="19">
        <v>200</v>
      </c>
      <c r="T245" s="7">
        <f t="shared" si="23"/>
        <v>0</v>
      </c>
      <c r="U245" s="93"/>
    </row>
    <row r="246" spans="1:21" s="43" customFormat="1" ht="22.5" hidden="1" customHeight="1" x14ac:dyDescent="0.2">
      <c r="A246" s="144" t="s">
        <v>953</v>
      </c>
      <c r="B246" s="40" t="s">
        <v>1270</v>
      </c>
      <c r="C246" s="40" t="s">
        <v>2338</v>
      </c>
      <c r="D246" s="40" t="s">
        <v>2340</v>
      </c>
      <c r="E246" s="46" t="s">
        <v>1163</v>
      </c>
      <c r="F246" s="145" t="s">
        <v>1114</v>
      </c>
      <c r="G246" s="145" t="s">
        <v>1116</v>
      </c>
      <c r="H246" s="41">
        <v>85</v>
      </c>
      <c r="I246" s="146"/>
      <c r="J246" s="30">
        <f t="shared" si="16"/>
        <v>0</v>
      </c>
      <c r="K246" s="41" t="s">
        <v>522</v>
      </c>
      <c r="L246" s="42"/>
      <c r="M246" s="65"/>
      <c r="N246" s="33" t="e">
        <f>#REF!/0.8</f>
        <v>#REF!</v>
      </c>
      <c r="O246" s="44" t="e">
        <f t="shared" si="18"/>
        <v>#REF!</v>
      </c>
      <c r="P246" s="65"/>
      <c r="Q246" s="19">
        <v>3.5</v>
      </c>
      <c r="R246" s="252">
        <f t="shared" si="19"/>
        <v>0</v>
      </c>
      <c r="S246" s="19">
        <v>85</v>
      </c>
      <c r="T246" s="7">
        <f t="shared" si="23"/>
        <v>0</v>
      </c>
      <c r="U246" s="93"/>
    </row>
    <row r="247" spans="1:21" s="43" customFormat="1" ht="22.5" hidden="1" customHeight="1" x14ac:dyDescent="0.2">
      <c r="A247" s="144" t="s">
        <v>1162</v>
      </c>
      <c r="B247" s="40" t="s">
        <v>1270</v>
      </c>
      <c r="C247" s="40" t="s">
        <v>2338</v>
      </c>
      <c r="D247" s="40" t="s">
        <v>2341</v>
      </c>
      <c r="E247" s="46" t="s">
        <v>1163</v>
      </c>
      <c r="F247" s="145" t="s">
        <v>1271</v>
      </c>
      <c r="G247" s="145" t="s">
        <v>1114</v>
      </c>
      <c r="H247" s="41">
        <v>145</v>
      </c>
      <c r="I247" s="146"/>
      <c r="J247" s="30">
        <f t="shared" si="16"/>
        <v>0</v>
      </c>
      <c r="K247" s="41" t="s">
        <v>522</v>
      </c>
      <c r="L247" s="42"/>
      <c r="M247" s="65"/>
      <c r="N247" s="33" t="e">
        <f>#REF!/0.8</f>
        <v>#REF!</v>
      </c>
      <c r="O247" s="44" t="e">
        <f t="shared" si="18"/>
        <v>#REF!</v>
      </c>
      <c r="P247" s="65"/>
      <c r="Q247" s="19">
        <v>3.5</v>
      </c>
      <c r="R247" s="252">
        <f t="shared" si="19"/>
        <v>0</v>
      </c>
      <c r="S247" s="19"/>
      <c r="T247" s="7"/>
      <c r="U247" s="93">
        <f>R247</f>
        <v>0</v>
      </c>
    </row>
    <row r="248" spans="1:21" ht="22.5" customHeight="1" x14ac:dyDescent="0.2">
      <c r="A248" s="48" t="s">
        <v>953</v>
      </c>
      <c r="B248" s="34" t="s">
        <v>1272</v>
      </c>
      <c r="C248" s="34" t="s">
        <v>2342</v>
      </c>
      <c r="D248" s="34" t="s">
        <v>2343</v>
      </c>
      <c r="E248" s="45" t="s">
        <v>1715</v>
      </c>
      <c r="F248" s="35" t="s">
        <v>533</v>
      </c>
      <c r="G248" s="35"/>
      <c r="H248" s="30">
        <v>65</v>
      </c>
      <c r="I248" s="31"/>
      <c r="J248" s="30">
        <f t="shared" si="16"/>
        <v>0</v>
      </c>
      <c r="K248" s="30"/>
      <c r="L248" s="68"/>
      <c r="M248" s="58"/>
      <c r="N248" s="33" t="e">
        <f>#REF!/0.8</f>
        <v>#REF!</v>
      </c>
      <c r="O248" s="44" t="e">
        <f t="shared" si="18"/>
        <v>#REF!</v>
      </c>
      <c r="P248" s="58"/>
      <c r="Q248" s="19">
        <v>1.6</v>
      </c>
      <c r="R248" s="252">
        <f t="shared" si="19"/>
        <v>0</v>
      </c>
      <c r="S248" s="19">
        <v>200</v>
      </c>
      <c r="T248" s="7">
        <f>I248/S248</f>
        <v>0</v>
      </c>
      <c r="U248" s="93"/>
    </row>
    <row r="249" spans="1:21" s="43" customFormat="1" ht="22.5" hidden="1" customHeight="1" x14ac:dyDescent="0.2">
      <c r="A249" s="144" t="s">
        <v>953</v>
      </c>
      <c r="B249" s="40" t="s">
        <v>1273</v>
      </c>
      <c r="C249" s="40" t="s">
        <v>2344</v>
      </c>
      <c r="D249" s="40" t="s">
        <v>2345</v>
      </c>
      <c r="E249" s="46" t="s">
        <v>1715</v>
      </c>
      <c r="F249" s="145" t="s">
        <v>1274</v>
      </c>
      <c r="G249" s="145"/>
      <c r="H249" s="41">
        <v>65</v>
      </c>
      <c r="I249" s="146"/>
      <c r="J249" s="30">
        <f t="shared" si="16"/>
        <v>0</v>
      </c>
      <c r="K249" s="41" t="s">
        <v>522</v>
      </c>
      <c r="L249" s="42"/>
      <c r="M249" s="65"/>
      <c r="N249" s="33" t="e">
        <f>#REF!/0.8</f>
        <v>#REF!</v>
      </c>
      <c r="O249" s="44" t="e">
        <f t="shared" si="18"/>
        <v>#REF!</v>
      </c>
      <c r="P249" s="65"/>
      <c r="Q249" s="19">
        <v>1.6</v>
      </c>
      <c r="R249" s="252">
        <f t="shared" si="19"/>
        <v>0</v>
      </c>
      <c r="S249" s="19">
        <v>200</v>
      </c>
      <c r="T249" s="7">
        <f>I249/S249</f>
        <v>0</v>
      </c>
      <c r="U249" s="93"/>
    </row>
    <row r="250" spans="1:21" ht="22.5" customHeight="1" x14ac:dyDescent="0.2">
      <c r="A250" s="48" t="s">
        <v>953</v>
      </c>
      <c r="B250" s="34" t="s">
        <v>1275</v>
      </c>
      <c r="C250" s="34" t="s">
        <v>2346</v>
      </c>
      <c r="D250" s="34" t="s">
        <v>534</v>
      </c>
      <c r="E250" s="45" t="s">
        <v>1715</v>
      </c>
      <c r="F250" s="35" t="s">
        <v>1116</v>
      </c>
      <c r="G250" s="35" t="s">
        <v>525</v>
      </c>
      <c r="H250" s="30">
        <v>65</v>
      </c>
      <c r="I250" s="31"/>
      <c r="J250" s="30">
        <f t="shared" si="16"/>
        <v>0</v>
      </c>
      <c r="K250" s="30"/>
      <c r="L250" s="32"/>
      <c r="M250" s="58"/>
      <c r="N250" s="33" t="e">
        <f>#REF!/0.8</f>
        <v>#REF!</v>
      </c>
      <c r="O250" s="44" t="e">
        <f t="shared" si="18"/>
        <v>#REF!</v>
      </c>
      <c r="P250" s="58"/>
      <c r="Q250" s="19">
        <v>1.6</v>
      </c>
      <c r="R250" s="252">
        <f t="shared" si="19"/>
        <v>0</v>
      </c>
      <c r="S250" s="19">
        <v>200</v>
      </c>
      <c r="T250" s="7">
        <f>I250/S250</f>
        <v>0</v>
      </c>
      <c r="U250" s="93"/>
    </row>
    <row r="251" spans="1:21" ht="22.5" customHeight="1" x14ac:dyDescent="0.2">
      <c r="A251" s="48" t="s">
        <v>953</v>
      </c>
      <c r="B251" s="34" t="s">
        <v>1275</v>
      </c>
      <c r="C251" s="34" t="s">
        <v>2346</v>
      </c>
      <c r="D251" s="34" t="s">
        <v>535</v>
      </c>
      <c r="E251" s="45" t="s">
        <v>1163</v>
      </c>
      <c r="F251" s="35">
        <v>30</v>
      </c>
      <c r="G251" s="35" t="s">
        <v>942</v>
      </c>
      <c r="H251" s="30">
        <v>85</v>
      </c>
      <c r="I251" s="31"/>
      <c r="J251" s="30">
        <f t="shared" si="16"/>
        <v>0</v>
      </c>
      <c r="K251" s="30"/>
      <c r="L251" s="32"/>
      <c r="M251" s="58"/>
      <c r="N251" s="33" t="e">
        <f>#REF!/0.8</f>
        <v>#REF!</v>
      </c>
      <c r="O251" s="44" t="e">
        <f t="shared" si="18"/>
        <v>#REF!</v>
      </c>
      <c r="P251" s="58"/>
      <c r="Q251" s="19">
        <v>3.5</v>
      </c>
      <c r="R251" s="252">
        <f t="shared" si="19"/>
        <v>0</v>
      </c>
      <c r="S251" s="19">
        <v>85</v>
      </c>
      <c r="T251" s="7">
        <f>I251/S251</f>
        <v>0</v>
      </c>
      <c r="U251" s="93"/>
    </row>
    <row r="252" spans="1:21" s="43" customFormat="1" ht="22.5" hidden="1" customHeight="1" x14ac:dyDescent="0.2">
      <c r="A252" s="144" t="s">
        <v>1162</v>
      </c>
      <c r="B252" s="40" t="s">
        <v>1276</v>
      </c>
      <c r="C252" s="40" t="s">
        <v>536</v>
      </c>
      <c r="D252" s="40" t="s">
        <v>537</v>
      </c>
      <c r="E252" s="46" t="s">
        <v>1163</v>
      </c>
      <c r="F252" s="145" t="s">
        <v>1271</v>
      </c>
      <c r="G252" s="145" t="s">
        <v>1114</v>
      </c>
      <c r="H252" s="41">
        <v>145</v>
      </c>
      <c r="I252" s="146"/>
      <c r="J252" s="30">
        <f t="shared" si="16"/>
        <v>0</v>
      </c>
      <c r="K252" s="41" t="s">
        <v>522</v>
      </c>
      <c r="L252" s="42"/>
      <c r="M252" s="65"/>
      <c r="N252" s="33" t="e">
        <f>#REF!/0.8</f>
        <v>#REF!</v>
      </c>
      <c r="O252" s="44" t="e">
        <f t="shared" si="18"/>
        <v>#REF!</v>
      </c>
      <c r="P252" s="65"/>
      <c r="Q252" s="19">
        <v>3.5</v>
      </c>
      <c r="R252" s="252">
        <f t="shared" si="19"/>
        <v>0</v>
      </c>
      <c r="S252" s="19"/>
      <c r="T252" s="7"/>
      <c r="U252" s="93">
        <f>R252</f>
        <v>0</v>
      </c>
    </row>
    <row r="253" spans="1:21" s="43" customFormat="1" ht="22.5" hidden="1" customHeight="1" x14ac:dyDescent="0.2">
      <c r="A253" s="144" t="s">
        <v>1162</v>
      </c>
      <c r="B253" s="40" t="s">
        <v>1276</v>
      </c>
      <c r="C253" s="40" t="s">
        <v>536</v>
      </c>
      <c r="D253" s="40" t="s">
        <v>538</v>
      </c>
      <c r="E253" s="46" t="s">
        <v>979</v>
      </c>
      <c r="F253" s="145" t="s">
        <v>1277</v>
      </c>
      <c r="G253" s="145"/>
      <c r="H253" s="41">
        <v>280</v>
      </c>
      <c r="I253" s="146"/>
      <c r="J253" s="30">
        <f t="shared" ref="J253:J316" si="24">I253*H253</f>
        <v>0</v>
      </c>
      <c r="K253" s="41" t="s">
        <v>522</v>
      </c>
      <c r="L253" s="42"/>
      <c r="M253" s="65"/>
      <c r="N253" s="33" t="e">
        <f>#REF!/0.8</f>
        <v>#REF!</v>
      </c>
      <c r="O253" s="44" t="e">
        <f t="shared" si="18"/>
        <v>#REF!</v>
      </c>
      <c r="P253" s="65"/>
      <c r="Q253" s="19">
        <v>25</v>
      </c>
      <c r="R253" s="252">
        <f t="shared" si="19"/>
        <v>0</v>
      </c>
      <c r="S253" s="19"/>
      <c r="T253" s="7"/>
      <c r="U253" s="93">
        <f>R253</f>
        <v>0</v>
      </c>
    </row>
    <row r="254" spans="1:21" ht="22.5" customHeight="1" x14ac:dyDescent="0.2">
      <c r="A254" s="48" t="s">
        <v>953</v>
      </c>
      <c r="B254" s="34" t="s">
        <v>1278</v>
      </c>
      <c r="C254" s="34" t="s">
        <v>539</v>
      </c>
      <c r="D254" s="34" t="s">
        <v>540</v>
      </c>
      <c r="E254" s="45" t="s">
        <v>1715</v>
      </c>
      <c r="F254" s="62" t="s">
        <v>1113</v>
      </c>
      <c r="G254" s="35" t="s">
        <v>1113</v>
      </c>
      <c r="H254" s="30">
        <v>65</v>
      </c>
      <c r="I254" s="31"/>
      <c r="J254" s="30">
        <f t="shared" si="24"/>
        <v>0</v>
      </c>
      <c r="K254" s="30"/>
      <c r="L254" s="32"/>
      <c r="M254" s="58"/>
      <c r="N254" s="33" t="e">
        <f>#REF!/0.8</f>
        <v>#REF!</v>
      </c>
      <c r="O254" s="44" t="e">
        <f t="shared" si="18"/>
        <v>#REF!</v>
      </c>
      <c r="P254" s="58"/>
      <c r="Q254" s="19">
        <v>1.6</v>
      </c>
      <c r="R254" s="252">
        <f t="shared" si="19"/>
        <v>0</v>
      </c>
      <c r="S254" s="19">
        <v>200</v>
      </c>
      <c r="T254" s="7">
        <f>I254/S254</f>
        <v>0</v>
      </c>
      <c r="U254" s="93"/>
    </row>
    <row r="255" spans="1:21" ht="22.5" customHeight="1" x14ac:dyDescent="0.2">
      <c r="A255" s="48" t="s">
        <v>953</v>
      </c>
      <c r="B255" s="34" t="s">
        <v>1278</v>
      </c>
      <c r="C255" s="34" t="s">
        <v>539</v>
      </c>
      <c r="D255" s="34" t="s">
        <v>541</v>
      </c>
      <c r="E255" s="45" t="s">
        <v>1194</v>
      </c>
      <c r="F255" s="35" t="s">
        <v>1126</v>
      </c>
      <c r="G255" s="35" t="s">
        <v>1121</v>
      </c>
      <c r="H255" s="30">
        <v>85</v>
      </c>
      <c r="I255" s="31"/>
      <c r="J255" s="30">
        <f t="shared" si="24"/>
        <v>0</v>
      </c>
      <c r="K255" s="46"/>
      <c r="L255" s="46" t="s">
        <v>1153</v>
      </c>
      <c r="M255" s="58"/>
      <c r="N255" s="33" t="e">
        <f>#REF!/0.8</f>
        <v>#REF!</v>
      </c>
      <c r="O255" s="44" t="e">
        <f t="shared" si="18"/>
        <v>#REF!</v>
      </c>
      <c r="P255" s="58"/>
      <c r="Q255" s="19">
        <v>3</v>
      </c>
      <c r="R255" s="252">
        <f t="shared" si="19"/>
        <v>0</v>
      </c>
      <c r="S255" s="19">
        <v>85</v>
      </c>
      <c r="T255" s="7">
        <f>I255/S255</f>
        <v>0</v>
      </c>
      <c r="U255" s="93"/>
    </row>
    <row r="256" spans="1:21" ht="22.5" customHeight="1" x14ac:dyDescent="0.2">
      <c r="A256" s="48" t="s">
        <v>953</v>
      </c>
      <c r="B256" s="34" t="s">
        <v>1279</v>
      </c>
      <c r="C256" s="34" t="s">
        <v>542</v>
      </c>
      <c r="D256" s="34" t="s">
        <v>2028</v>
      </c>
      <c r="E256" s="45" t="s">
        <v>1715</v>
      </c>
      <c r="F256" s="62" t="s">
        <v>1121</v>
      </c>
      <c r="G256" s="35" t="s">
        <v>1116</v>
      </c>
      <c r="H256" s="30">
        <v>65</v>
      </c>
      <c r="I256" s="31"/>
      <c r="J256" s="30">
        <f t="shared" si="24"/>
        <v>0</v>
      </c>
      <c r="K256" s="30"/>
      <c r="L256" s="32"/>
      <c r="M256" s="58"/>
      <c r="N256" s="33" t="e">
        <f>#REF!/0.8</f>
        <v>#REF!</v>
      </c>
      <c r="O256" s="44" t="e">
        <f t="shared" si="18"/>
        <v>#REF!</v>
      </c>
      <c r="P256" s="58"/>
      <c r="Q256" s="19">
        <v>1.6</v>
      </c>
      <c r="R256" s="252">
        <f t="shared" si="19"/>
        <v>0</v>
      </c>
      <c r="S256" s="19">
        <v>200</v>
      </c>
      <c r="T256" s="7">
        <f>I256/S256</f>
        <v>0</v>
      </c>
      <c r="U256" s="93"/>
    </row>
    <row r="257" spans="1:21" s="43" customFormat="1" ht="22.5" hidden="1" customHeight="1" x14ac:dyDescent="0.2">
      <c r="A257" s="144" t="s">
        <v>953</v>
      </c>
      <c r="B257" s="40" t="s">
        <v>1279</v>
      </c>
      <c r="C257" s="40" t="s">
        <v>542</v>
      </c>
      <c r="D257" s="40" t="s">
        <v>2029</v>
      </c>
      <c r="E257" s="46" t="s">
        <v>891</v>
      </c>
      <c r="F257" s="147" t="s">
        <v>1121</v>
      </c>
      <c r="G257" s="145" t="s">
        <v>1121</v>
      </c>
      <c r="H257" s="41">
        <v>85</v>
      </c>
      <c r="I257" s="146"/>
      <c r="J257" s="30">
        <f t="shared" si="24"/>
        <v>0</v>
      </c>
      <c r="K257" s="41" t="s">
        <v>522</v>
      </c>
      <c r="L257" s="42"/>
      <c r="M257" s="65"/>
      <c r="N257" s="33" t="e">
        <f>#REF!/0.8</f>
        <v>#REF!</v>
      </c>
      <c r="O257" s="44" t="e">
        <f t="shared" si="18"/>
        <v>#REF!</v>
      </c>
      <c r="P257" s="65"/>
      <c r="Q257" s="19">
        <v>3.5</v>
      </c>
      <c r="R257" s="252">
        <f t="shared" si="19"/>
        <v>0</v>
      </c>
      <c r="S257" s="19">
        <v>85</v>
      </c>
      <c r="T257" s="7">
        <f>I257/S257</f>
        <v>0</v>
      </c>
      <c r="U257" s="93"/>
    </row>
    <row r="258" spans="1:21" s="43" customFormat="1" ht="22.5" hidden="1" customHeight="1" x14ac:dyDescent="0.2">
      <c r="A258" s="144" t="s">
        <v>1162</v>
      </c>
      <c r="B258" s="40" t="s">
        <v>1279</v>
      </c>
      <c r="C258" s="40" t="s">
        <v>542</v>
      </c>
      <c r="D258" s="40" t="s">
        <v>1420</v>
      </c>
      <c r="E258" s="46" t="s">
        <v>1163</v>
      </c>
      <c r="F258" s="145" t="s">
        <v>1271</v>
      </c>
      <c r="G258" s="145" t="s">
        <v>1121</v>
      </c>
      <c r="H258" s="41">
        <v>145</v>
      </c>
      <c r="I258" s="146"/>
      <c r="J258" s="30">
        <f t="shared" si="24"/>
        <v>0</v>
      </c>
      <c r="K258" s="41" t="s">
        <v>522</v>
      </c>
      <c r="L258" s="42"/>
      <c r="M258" s="65"/>
      <c r="N258" s="33" t="e">
        <f>#REF!/0.8</f>
        <v>#REF!</v>
      </c>
      <c r="O258" s="44" t="e">
        <f t="shared" si="18"/>
        <v>#REF!</v>
      </c>
      <c r="P258" s="65"/>
      <c r="Q258" s="19">
        <v>3.5</v>
      </c>
      <c r="R258" s="252">
        <f t="shared" si="19"/>
        <v>0</v>
      </c>
      <c r="S258" s="19"/>
      <c r="T258" s="7"/>
      <c r="U258" s="93">
        <f>R258</f>
        <v>0</v>
      </c>
    </row>
    <row r="259" spans="1:21" s="43" customFormat="1" ht="22.5" hidden="1" customHeight="1" x14ac:dyDescent="0.2">
      <c r="A259" s="144" t="s">
        <v>953</v>
      </c>
      <c r="B259" s="40" t="s">
        <v>1280</v>
      </c>
      <c r="C259" s="40" t="s">
        <v>1421</v>
      </c>
      <c r="D259" s="40" t="s">
        <v>1422</v>
      </c>
      <c r="E259" s="46" t="s">
        <v>1715</v>
      </c>
      <c r="F259" s="145" t="s">
        <v>1121</v>
      </c>
      <c r="G259" s="145" t="s">
        <v>1121</v>
      </c>
      <c r="H259" s="41">
        <v>65</v>
      </c>
      <c r="I259" s="146"/>
      <c r="J259" s="30">
        <f t="shared" si="24"/>
        <v>0</v>
      </c>
      <c r="K259" s="41" t="s">
        <v>522</v>
      </c>
      <c r="L259" s="42"/>
      <c r="M259" s="65"/>
      <c r="N259" s="33" t="e">
        <f>#REF!/0.8</f>
        <v>#REF!</v>
      </c>
      <c r="O259" s="44" t="e">
        <f t="shared" si="18"/>
        <v>#REF!</v>
      </c>
      <c r="P259" s="65"/>
      <c r="Q259" s="19">
        <v>1.6</v>
      </c>
      <c r="R259" s="252">
        <f t="shared" si="19"/>
        <v>0</v>
      </c>
      <c r="S259" s="19">
        <v>200</v>
      </c>
      <c r="T259" s="7">
        <f>I259/S259</f>
        <v>0</v>
      </c>
      <c r="U259" s="93"/>
    </row>
    <row r="260" spans="1:21" ht="22.5" customHeight="1" x14ac:dyDescent="0.2">
      <c r="A260" s="48" t="s">
        <v>953</v>
      </c>
      <c r="B260" s="34" t="s">
        <v>1280</v>
      </c>
      <c r="C260" s="34" t="s">
        <v>1421</v>
      </c>
      <c r="D260" s="34" t="s">
        <v>1423</v>
      </c>
      <c r="E260" s="45" t="s">
        <v>1163</v>
      </c>
      <c r="F260" s="35" t="s">
        <v>1121</v>
      </c>
      <c r="G260" s="35" t="s">
        <v>1121</v>
      </c>
      <c r="H260" s="30">
        <v>85</v>
      </c>
      <c r="I260" s="31"/>
      <c r="J260" s="30">
        <f t="shared" si="24"/>
        <v>0</v>
      </c>
      <c r="K260" s="30"/>
      <c r="L260" s="32"/>
      <c r="M260" s="58"/>
      <c r="N260" s="33" t="e">
        <f>#REF!/0.8</f>
        <v>#REF!</v>
      </c>
      <c r="O260" s="44" t="e">
        <f t="shared" si="18"/>
        <v>#REF!</v>
      </c>
      <c r="P260" s="58"/>
      <c r="Q260" s="19">
        <v>3.5</v>
      </c>
      <c r="R260" s="252">
        <f t="shared" si="19"/>
        <v>0</v>
      </c>
      <c r="S260" s="19">
        <v>85</v>
      </c>
      <c r="T260" s="7">
        <f>I260/S260</f>
        <v>0</v>
      </c>
      <c r="U260" s="93"/>
    </row>
    <row r="261" spans="1:21" s="43" customFormat="1" ht="22.5" hidden="1" customHeight="1" x14ac:dyDescent="0.2">
      <c r="A261" s="144" t="s">
        <v>953</v>
      </c>
      <c r="B261" s="40" t="s">
        <v>1281</v>
      </c>
      <c r="C261" s="40" t="s">
        <v>1424</v>
      </c>
      <c r="D261" s="40" t="s">
        <v>1425</v>
      </c>
      <c r="E261" s="46" t="s">
        <v>1715</v>
      </c>
      <c r="F261" s="145" t="s">
        <v>1114</v>
      </c>
      <c r="G261" s="145" t="s">
        <v>1113</v>
      </c>
      <c r="H261" s="41">
        <v>65</v>
      </c>
      <c r="I261" s="146"/>
      <c r="J261" s="30">
        <f t="shared" si="24"/>
        <v>0</v>
      </c>
      <c r="K261" s="41" t="s">
        <v>522</v>
      </c>
      <c r="L261" s="42"/>
      <c r="M261" s="65"/>
      <c r="N261" s="33" t="e">
        <f>#REF!/0.8</f>
        <v>#REF!</v>
      </c>
      <c r="O261" s="44" t="e">
        <f t="shared" si="18"/>
        <v>#REF!</v>
      </c>
      <c r="P261" s="65"/>
      <c r="Q261" s="19">
        <v>1.6</v>
      </c>
      <c r="R261" s="252">
        <f t="shared" si="19"/>
        <v>0</v>
      </c>
      <c r="S261" s="19">
        <v>200</v>
      </c>
      <c r="T261" s="7">
        <f>I261/S261</f>
        <v>0</v>
      </c>
      <c r="U261" s="93"/>
    </row>
    <row r="262" spans="1:21" s="43" customFormat="1" ht="22.5" hidden="1" customHeight="1" x14ac:dyDescent="0.2">
      <c r="A262" s="144" t="s">
        <v>1162</v>
      </c>
      <c r="B262" s="40" t="s">
        <v>1281</v>
      </c>
      <c r="C262" s="40" t="s">
        <v>1424</v>
      </c>
      <c r="D262" s="40" t="s">
        <v>1425</v>
      </c>
      <c r="E262" s="46" t="s">
        <v>1163</v>
      </c>
      <c r="F262" s="145" t="s">
        <v>1282</v>
      </c>
      <c r="G262" s="145"/>
      <c r="H262" s="41">
        <v>145</v>
      </c>
      <c r="I262" s="146"/>
      <c r="J262" s="30">
        <f t="shared" si="24"/>
        <v>0</v>
      </c>
      <c r="K262" s="46" t="s">
        <v>522</v>
      </c>
      <c r="L262" s="46" t="s">
        <v>1153</v>
      </c>
      <c r="M262" s="65"/>
      <c r="N262" s="33" t="e">
        <f>#REF!/0.8</f>
        <v>#REF!</v>
      </c>
      <c r="O262" s="44" t="e">
        <f t="shared" si="18"/>
        <v>#REF!</v>
      </c>
      <c r="P262" s="65"/>
      <c r="Q262" s="19">
        <v>3.5</v>
      </c>
      <c r="R262" s="252">
        <f t="shared" si="19"/>
        <v>0</v>
      </c>
      <c r="S262" s="19"/>
      <c r="T262" s="7"/>
      <c r="U262" s="93">
        <f>R262</f>
        <v>0</v>
      </c>
    </row>
    <row r="263" spans="1:21" s="43" customFormat="1" ht="22.5" hidden="1" customHeight="1" x14ac:dyDescent="0.2">
      <c r="A263" s="144" t="s">
        <v>953</v>
      </c>
      <c r="B263" s="40" t="s">
        <v>1283</v>
      </c>
      <c r="C263" s="40" t="s">
        <v>2375</v>
      </c>
      <c r="D263" s="40" t="s">
        <v>2376</v>
      </c>
      <c r="E263" s="46" t="s">
        <v>1715</v>
      </c>
      <c r="F263" s="145" t="s">
        <v>1121</v>
      </c>
      <c r="G263" s="145" t="s">
        <v>1116</v>
      </c>
      <c r="H263" s="41">
        <v>65</v>
      </c>
      <c r="I263" s="146"/>
      <c r="J263" s="30">
        <f t="shared" si="24"/>
        <v>0</v>
      </c>
      <c r="K263" s="41" t="s">
        <v>522</v>
      </c>
      <c r="L263" s="42"/>
      <c r="M263" s="65"/>
      <c r="N263" s="33" t="e">
        <f>#REF!/0.8</f>
        <v>#REF!</v>
      </c>
      <c r="O263" s="44" t="e">
        <f t="shared" si="18"/>
        <v>#REF!</v>
      </c>
      <c r="P263" s="65"/>
      <c r="Q263" s="19">
        <v>1.6</v>
      </c>
      <c r="R263" s="252">
        <f t="shared" si="19"/>
        <v>0</v>
      </c>
      <c r="S263" s="19">
        <v>200</v>
      </c>
      <c r="T263" s="7">
        <f>I263/S263</f>
        <v>0</v>
      </c>
      <c r="U263" s="93"/>
    </row>
    <row r="264" spans="1:21" s="43" customFormat="1" ht="22.5" hidden="1" customHeight="1" x14ac:dyDescent="0.2">
      <c r="A264" s="144" t="s">
        <v>1162</v>
      </c>
      <c r="B264" s="40" t="s">
        <v>1283</v>
      </c>
      <c r="C264" s="40" t="s">
        <v>2375</v>
      </c>
      <c r="D264" s="40" t="s">
        <v>2376</v>
      </c>
      <c r="E264" s="46" t="s">
        <v>1163</v>
      </c>
      <c r="F264" s="145" t="s">
        <v>1271</v>
      </c>
      <c r="G264" s="147"/>
      <c r="H264" s="41">
        <v>145</v>
      </c>
      <c r="I264" s="146"/>
      <c r="J264" s="30">
        <f t="shared" si="24"/>
        <v>0</v>
      </c>
      <c r="K264" s="41" t="s">
        <v>522</v>
      </c>
      <c r="L264" s="42"/>
      <c r="M264" s="65"/>
      <c r="N264" s="33" t="e">
        <f>#REF!/0.8</f>
        <v>#REF!</v>
      </c>
      <c r="O264" s="44" t="e">
        <f t="shared" si="18"/>
        <v>#REF!</v>
      </c>
      <c r="P264" s="65"/>
      <c r="Q264" s="19">
        <v>3.5</v>
      </c>
      <c r="R264" s="252">
        <f t="shared" si="19"/>
        <v>0</v>
      </c>
      <c r="S264" s="19"/>
      <c r="T264" s="7"/>
      <c r="U264" s="93">
        <f>R264</f>
        <v>0</v>
      </c>
    </row>
    <row r="265" spans="1:21" ht="22.5" customHeight="1" x14ac:dyDescent="0.2">
      <c r="A265" s="48" t="s">
        <v>1284</v>
      </c>
      <c r="B265" s="34" t="s">
        <v>518</v>
      </c>
      <c r="C265" s="34" t="s">
        <v>679</v>
      </c>
      <c r="D265" s="34" t="s">
        <v>2377</v>
      </c>
      <c r="E265" s="45" t="s">
        <v>1169</v>
      </c>
      <c r="F265" s="35" t="s">
        <v>1183</v>
      </c>
      <c r="G265" s="45" t="s">
        <v>1183</v>
      </c>
      <c r="H265" s="30">
        <v>16</v>
      </c>
      <c r="I265" s="31"/>
      <c r="J265" s="30">
        <f t="shared" si="24"/>
        <v>0</v>
      </c>
      <c r="K265" s="30"/>
      <c r="L265" s="32"/>
      <c r="M265" s="58"/>
      <c r="N265" s="33" t="e">
        <f>#REF!/0.8</f>
        <v>#REF!</v>
      </c>
      <c r="O265" s="44" t="e">
        <f t="shared" ref="O265:O328" si="25">N265*I265</f>
        <v>#REF!</v>
      </c>
      <c r="P265" s="58"/>
      <c r="Q265" s="19">
        <v>1.5</v>
      </c>
      <c r="R265" s="252">
        <f t="shared" ref="R265:R328" si="26">Q265*I265</f>
        <v>0</v>
      </c>
      <c r="S265" s="19">
        <v>200</v>
      </c>
      <c r="T265" s="7">
        <f>I265/S265</f>
        <v>0</v>
      </c>
      <c r="U265" s="93"/>
    </row>
    <row r="266" spans="1:21" ht="22.5" customHeight="1" x14ac:dyDescent="0.2">
      <c r="A266" s="48" t="s">
        <v>1285</v>
      </c>
      <c r="B266" s="34" t="s">
        <v>518</v>
      </c>
      <c r="C266" s="34" t="s">
        <v>679</v>
      </c>
      <c r="D266" s="34" t="s">
        <v>2377</v>
      </c>
      <c r="E266" s="45" t="s">
        <v>1194</v>
      </c>
      <c r="F266" s="35" t="s">
        <v>502</v>
      </c>
      <c r="G266" s="45" t="s">
        <v>1116</v>
      </c>
      <c r="H266" s="30">
        <v>30</v>
      </c>
      <c r="I266" s="31"/>
      <c r="J266" s="30">
        <f t="shared" si="24"/>
        <v>0</v>
      </c>
      <c r="K266" s="30"/>
      <c r="L266" s="32"/>
      <c r="M266" s="58"/>
      <c r="N266" s="33" t="e">
        <f>#REF!/0.8</f>
        <v>#REF!</v>
      </c>
      <c r="O266" s="44" t="e">
        <f t="shared" si="25"/>
        <v>#REF!</v>
      </c>
      <c r="P266" s="58"/>
      <c r="Q266" s="19">
        <v>3</v>
      </c>
      <c r="R266" s="252">
        <f t="shared" si="26"/>
        <v>0</v>
      </c>
      <c r="S266" s="19">
        <v>85</v>
      </c>
      <c r="T266" s="7">
        <f>I266/S266</f>
        <v>0</v>
      </c>
      <c r="U266" s="93"/>
    </row>
    <row r="267" spans="1:21" ht="22.5" customHeight="1" x14ac:dyDescent="0.2">
      <c r="A267" s="48" t="s">
        <v>957</v>
      </c>
      <c r="B267" s="34" t="s">
        <v>518</v>
      </c>
      <c r="C267" s="34" t="s">
        <v>679</v>
      </c>
      <c r="D267" s="34" t="s">
        <v>1716</v>
      </c>
      <c r="E267" s="45" t="s">
        <v>1199</v>
      </c>
      <c r="F267" s="35" t="s">
        <v>1113</v>
      </c>
      <c r="G267" s="45" t="s">
        <v>533</v>
      </c>
      <c r="H267" s="30">
        <v>68</v>
      </c>
      <c r="I267" s="31"/>
      <c r="J267" s="30">
        <f t="shared" si="24"/>
        <v>0</v>
      </c>
      <c r="K267" s="30"/>
      <c r="L267" s="32"/>
      <c r="M267" s="58"/>
      <c r="N267" s="33" t="e">
        <f>#REF!/0.8</f>
        <v>#REF!</v>
      </c>
      <c r="O267" s="44" t="e">
        <f t="shared" si="25"/>
        <v>#REF!</v>
      </c>
      <c r="P267" s="58"/>
      <c r="Q267" s="19">
        <v>11</v>
      </c>
      <c r="R267" s="252">
        <f t="shared" si="26"/>
        <v>0</v>
      </c>
      <c r="S267" s="19"/>
      <c r="U267" s="93">
        <f>R267</f>
        <v>0</v>
      </c>
    </row>
    <row r="268" spans="1:21" ht="22.5" customHeight="1" x14ac:dyDescent="0.2">
      <c r="A268" s="48" t="s">
        <v>1286</v>
      </c>
      <c r="B268" s="34" t="s">
        <v>518</v>
      </c>
      <c r="C268" s="34" t="s">
        <v>679</v>
      </c>
      <c r="D268" s="34" t="s">
        <v>1717</v>
      </c>
      <c r="E268" s="45" t="s">
        <v>1287</v>
      </c>
      <c r="F268" s="35" t="s">
        <v>1121</v>
      </c>
      <c r="G268" s="45" t="s">
        <v>1288</v>
      </c>
      <c r="H268" s="30">
        <v>210</v>
      </c>
      <c r="I268" s="31"/>
      <c r="J268" s="30">
        <f t="shared" si="24"/>
        <v>0</v>
      </c>
      <c r="K268" s="30"/>
      <c r="L268" s="32"/>
      <c r="M268" s="58"/>
      <c r="N268" s="33" t="e">
        <f>#REF!/0.8</f>
        <v>#REF!</v>
      </c>
      <c r="O268" s="44" t="e">
        <f t="shared" si="25"/>
        <v>#REF!</v>
      </c>
      <c r="P268" s="58"/>
      <c r="Q268" s="19">
        <v>32</v>
      </c>
      <c r="R268" s="252">
        <f t="shared" si="26"/>
        <v>0</v>
      </c>
      <c r="S268" s="19"/>
      <c r="U268" s="93">
        <f>R268</f>
        <v>0</v>
      </c>
    </row>
    <row r="269" spans="1:21" s="43" customFormat="1" ht="22.5" customHeight="1" x14ac:dyDescent="0.2">
      <c r="A269" s="48" t="s">
        <v>1286</v>
      </c>
      <c r="B269" s="34" t="s">
        <v>1289</v>
      </c>
      <c r="C269" s="34" t="s">
        <v>679</v>
      </c>
      <c r="D269" s="34" t="s">
        <v>1716</v>
      </c>
      <c r="E269" s="45" t="s">
        <v>1287</v>
      </c>
      <c r="F269" s="35" t="s">
        <v>1195</v>
      </c>
      <c r="G269" s="45" t="s">
        <v>1209</v>
      </c>
      <c r="H269" s="30">
        <v>250</v>
      </c>
      <c r="I269" s="31"/>
      <c r="J269" s="30">
        <f t="shared" si="24"/>
        <v>0</v>
      </c>
      <c r="K269" s="41"/>
      <c r="L269" s="42"/>
      <c r="M269" s="65"/>
      <c r="N269" s="33" t="e">
        <f>#REF!/0.8</f>
        <v>#REF!</v>
      </c>
      <c r="O269" s="44" t="e">
        <f t="shared" si="25"/>
        <v>#REF!</v>
      </c>
      <c r="P269" s="65"/>
      <c r="Q269" s="19">
        <v>32</v>
      </c>
      <c r="R269" s="252">
        <f t="shared" si="26"/>
        <v>0</v>
      </c>
      <c r="S269" s="19"/>
      <c r="T269" s="7"/>
      <c r="U269" s="93">
        <f>R269</f>
        <v>0</v>
      </c>
    </row>
    <row r="270" spans="1:21" s="43" customFormat="1" ht="22.5" hidden="1" customHeight="1" x14ac:dyDescent="0.2">
      <c r="A270" s="144" t="s">
        <v>1290</v>
      </c>
      <c r="B270" s="40" t="s">
        <v>1291</v>
      </c>
      <c r="C270" s="40" t="s">
        <v>1718</v>
      </c>
      <c r="D270" s="40" t="s">
        <v>1719</v>
      </c>
      <c r="E270" s="46" t="s">
        <v>1169</v>
      </c>
      <c r="F270" s="145" t="s">
        <v>1113</v>
      </c>
      <c r="G270" s="46" t="s">
        <v>1113</v>
      </c>
      <c r="H270" s="41">
        <v>16</v>
      </c>
      <c r="I270" s="146"/>
      <c r="J270" s="30">
        <f t="shared" si="24"/>
        <v>0</v>
      </c>
      <c r="K270" s="41" t="s">
        <v>522</v>
      </c>
      <c r="L270" s="42"/>
      <c r="M270" s="65"/>
      <c r="N270" s="33" t="e">
        <f>#REF!/0.8</f>
        <v>#REF!</v>
      </c>
      <c r="O270" s="44" t="e">
        <f t="shared" si="25"/>
        <v>#REF!</v>
      </c>
      <c r="P270" s="65"/>
      <c r="Q270" s="19">
        <v>1.5</v>
      </c>
      <c r="R270" s="252">
        <f t="shared" si="26"/>
        <v>0</v>
      </c>
      <c r="S270" s="19">
        <v>200</v>
      </c>
      <c r="T270" s="7">
        <f>I270/S270</f>
        <v>0</v>
      </c>
      <c r="U270" s="93"/>
    </row>
    <row r="271" spans="1:21" ht="22.5" customHeight="1" x14ac:dyDescent="0.2">
      <c r="A271" s="48" t="s">
        <v>1129</v>
      </c>
      <c r="B271" s="34" t="s">
        <v>1291</v>
      </c>
      <c r="C271" s="34" t="s">
        <v>1718</v>
      </c>
      <c r="D271" s="34"/>
      <c r="E271" s="35" t="s">
        <v>1194</v>
      </c>
      <c r="F271" s="35" t="s">
        <v>1116</v>
      </c>
      <c r="G271" s="45" t="s">
        <v>1114</v>
      </c>
      <c r="H271" s="30">
        <v>30</v>
      </c>
      <c r="I271" s="31"/>
      <c r="J271" s="30">
        <f t="shared" si="24"/>
        <v>0</v>
      </c>
      <c r="K271" s="30"/>
      <c r="L271" s="32"/>
      <c r="M271" s="58"/>
      <c r="N271" s="33" t="e">
        <f>#REF!/0.8</f>
        <v>#REF!</v>
      </c>
      <c r="O271" s="44" t="e">
        <f t="shared" si="25"/>
        <v>#REF!</v>
      </c>
      <c r="P271" s="58"/>
      <c r="Q271" s="19">
        <v>3</v>
      </c>
      <c r="R271" s="252">
        <f t="shared" si="26"/>
        <v>0</v>
      </c>
      <c r="S271" s="19">
        <v>85</v>
      </c>
      <c r="T271" s="7">
        <f>I271/S271</f>
        <v>0</v>
      </c>
      <c r="U271" s="93"/>
    </row>
    <row r="272" spans="1:21" ht="22.5" customHeight="1" x14ac:dyDescent="0.2">
      <c r="A272" s="48" t="s">
        <v>1129</v>
      </c>
      <c r="B272" s="34" t="s">
        <v>1291</v>
      </c>
      <c r="C272" s="34" t="s">
        <v>1718</v>
      </c>
      <c r="D272" s="34"/>
      <c r="E272" s="45" t="s">
        <v>1199</v>
      </c>
      <c r="F272" s="35" t="s">
        <v>1116</v>
      </c>
      <c r="G272" s="45" t="s">
        <v>942</v>
      </c>
      <c r="H272" s="30">
        <v>68</v>
      </c>
      <c r="I272" s="31"/>
      <c r="J272" s="30">
        <f t="shared" si="24"/>
        <v>0</v>
      </c>
      <c r="K272" s="30"/>
      <c r="L272" s="32"/>
      <c r="M272" s="58"/>
      <c r="N272" s="33" t="e">
        <f>#REF!/0.8</f>
        <v>#REF!</v>
      </c>
      <c r="O272" s="44" t="e">
        <f t="shared" si="25"/>
        <v>#REF!</v>
      </c>
      <c r="P272" s="58"/>
      <c r="Q272" s="19">
        <v>11</v>
      </c>
      <c r="R272" s="252">
        <f t="shared" si="26"/>
        <v>0</v>
      </c>
      <c r="S272" s="19"/>
      <c r="U272" s="93">
        <f>R272</f>
        <v>0</v>
      </c>
    </row>
    <row r="273" spans="1:21" s="43" customFormat="1" ht="22.5" hidden="1" customHeight="1" x14ac:dyDescent="0.2">
      <c r="A273" s="144" t="s">
        <v>1265</v>
      </c>
      <c r="B273" s="40" t="s">
        <v>1292</v>
      </c>
      <c r="C273" s="40" t="s">
        <v>1720</v>
      </c>
      <c r="D273" s="40" t="s">
        <v>1721</v>
      </c>
      <c r="E273" s="46" t="s">
        <v>1169</v>
      </c>
      <c r="F273" s="145" t="s">
        <v>1114</v>
      </c>
      <c r="G273" s="145" t="s">
        <v>1121</v>
      </c>
      <c r="H273" s="41">
        <v>16</v>
      </c>
      <c r="I273" s="146"/>
      <c r="J273" s="30">
        <f t="shared" si="24"/>
        <v>0</v>
      </c>
      <c r="K273" s="41" t="s">
        <v>522</v>
      </c>
      <c r="L273" s="42"/>
      <c r="M273" s="65"/>
      <c r="N273" s="33" t="e">
        <f>#REF!/0.8</f>
        <v>#REF!</v>
      </c>
      <c r="O273" s="44" t="e">
        <f t="shared" si="25"/>
        <v>#REF!</v>
      </c>
      <c r="P273" s="65"/>
      <c r="Q273" s="19">
        <v>1.5</v>
      </c>
      <c r="R273" s="252">
        <f t="shared" si="26"/>
        <v>0</v>
      </c>
      <c r="S273" s="19">
        <v>200</v>
      </c>
      <c r="T273" s="7">
        <f>I273/S273</f>
        <v>0</v>
      </c>
      <c r="U273" s="93"/>
    </row>
    <row r="274" spans="1:21" ht="22.5" customHeight="1" x14ac:dyDescent="0.2">
      <c r="A274" s="48" t="s">
        <v>1162</v>
      </c>
      <c r="B274" s="34" t="s">
        <v>1292</v>
      </c>
      <c r="C274" s="34" t="s">
        <v>1720</v>
      </c>
      <c r="D274" s="34" t="s">
        <v>1722</v>
      </c>
      <c r="E274" s="35" t="s">
        <v>1194</v>
      </c>
      <c r="F274" s="35" t="s">
        <v>1114</v>
      </c>
      <c r="G274" s="35" t="s">
        <v>1126</v>
      </c>
      <c r="H274" s="30">
        <v>30</v>
      </c>
      <c r="I274" s="31"/>
      <c r="J274" s="30">
        <f t="shared" si="24"/>
        <v>0</v>
      </c>
      <c r="K274" s="30"/>
      <c r="L274" s="38"/>
      <c r="M274" s="58"/>
      <c r="N274" s="33" t="e">
        <f>#REF!/0.8</f>
        <v>#REF!</v>
      </c>
      <c r="O274" s="44" t="e">
        <f t="shared" si="25"/>
        <v>#REF!</v>
      </c>
      <c r="P274" s="58"/>
      <c r="Q274" s="19">
        <v>3</v>
      </c>
      <c r="R274" s="252">
        <f t="shared" si="26"/>
        <v>0</v>
      </c>
      <c r="S274" s="19">
        <v>85</v>
      </c>
      <c r="T274" s="7">
        <f>I274/S274</f>
        <v>0</v>
      </c>
      <c r="U274" s="93"/>
    </row>
    <row r="275" spans="1:21" ht="22.5" customHeight="1" x14ac:dyDescent="0.2">
      <c r="A275" s="48" t="s">
        <v>1293</v>
      </c>
      <c r="B275" s="34" t="s">
        <v>1292</v>
      </c>
      <c r="C275" s="34" t="s">
        <v>1720</v>
      </c>
      <c r="D275" s="34" t="s">
        <v>1723</v>
      </c>
      <c r="E275" s="45" t="s">
        <v>1199</v>
      </c>
      <c r="F275" s="35" t="s">
        <v>1121</v>
      </c>
      <c r="G275" s="35" t="s">
        <v>1126</v>
      </c>
      <c r="H275" s="30">
        <v>68</v>
      </c>
      <c r="I275" s="31"/>
      <c r="J275" s="30">
        <f t="shared" si="24"/>
        <v>0</v>
      </c>
      <c r="K275" s="30"/>
      <c r="L275" s="32"/>
      <c r="M275" s="58"/>
      <c r="N275" s="33" t="e">
        <f>#REF!/0.8</f>
        <v>#REF!</v>
      </c>
      <c r="O275" s="44" t="e">
        <f t="shared" si="25"/>
        <v>#REF!</v>
      </c>
      <c r="P275" s="58"/>
      <c r="Q275" s="19">
        <v>11</v>
      </c>
      <c r="R275" s="252">
        <f t="shared" si="26"/>
        <v>0</v>
      </c>
      <c r="S275" s="19"/>
      <c r="U275" s="93">
        <f>R275</f>
        <v>0</v>
      </c>
    </row>
    <row r="276" spans="1:21" s="43" customFormat="1" ht="22.5" customHeight="1" x14ac:dyDescent="0.2">
      <c r="A276" s="48" t="s">
        <v>1204</v>
      </c>
      <c r="B276" s="34" t="s">
        <v>1292</v>
      </c>
      <c r="C276" s="34" t="s">
        <v>1720</v>
      </c>
      <c r="D276" s="34" t="s">
        <v>1724</v>
      </c>
      <c r="E276" s="45" t="s">
        <v>1199</v>
      </c>
      <c r="F276" s="35" t="s">
        <v>927</v>
      </c>
      <c r="G276" s="35" t="s">
        <v>1294</v>
      </c>
      <c r="H276" s="30">
        <v>120</v>
      </c>
      <c r="I276" s="31"/>
      <c r="J276" s="30">
        <f t="shared" si="24"/>
        <v>0</v>
      </c>
      <c r="K276" s="41"/>
      <c r="L276" s="42"/>
      <c r="M276" s="65"/>
      <c r="N276" s="33" t="e">
        <f>#REF!/0.8</f>
        <v>#REF!</v>
      </c>
      <c r="O276" s="44" t="e">
        <f t="shared" si="25"/>
        <v>#REF!</v>
      </c>
      <c r="P276" s="65"/>
      <c r="Q276" s="19">
        <v>11</v>
      </c>
      <c r="R276" s="252">
        <f t="shared" si="26"/>
        <v>0</v>
      </c>
      <c r="S276" s="19"/>
      <c r="T276" s="7"/>
      <c r="U276" s="93">
        <f>R276</f>
        <v>0</v>
      </c>
    </row>
    <row r="277" spans="1:21" ht="22.5" customHeight="1" x14ac:dyDescent="0.2">
      <c r="A277" s="48" t="s">
        <v>1295</v>
      </c>
      <c r="B277" s="34" t="s">
        <v>1296</v>
      </c>
      <c r="C277" s="34" t="s">
        <v>1725</v>
      </c>
      <c r="D277" s="34" t="s">
        <v>1726</v>
      </c>
      <c r="E277" s="45" t="s">
        <v>1169</v>
      </c>
      <c r="F277" s="35" t="s">
        <v>1183</v>
      </c>
      <c r="G277" s="35" t="s">
        <v>1113</v>
      </c>
      <c r="H277" s="30">
        <v>16</v>
      </c>
      <c r="I277" s="31"/>
      <c r="J277" s="30">
        <f t="shared" si="24"/>
        <v>0</v>
      </c>
      <c r="K277" s="30"/>
      <c r="L277" s="32"/>
      <c r="M277" s="58"/>
      <c r="N277" s="33" t="e">
        <f>#REF!/0.8</f>
        <v>#REF!</v>
      </c>
      <c r="O277" s="44" t="e">
        <f t="shared" si="25"/>
        <v>#REF!</v>
      </c>
      <c r="P277" s="58"/>
      <c r="Q277" s="19">
        <v>1.5</v>
      </c>
      <c r="R277" s="252">
        <f t="shared" si="26"/>
        <v>0</v>
      </c>
      <c r="S277" s="19">
        <v>200</v>
      </c>
      <c r="T277" s="7">
        <f>I277/S277</f>
        <v>0</v>
      </c>
      <c r="U277" s="93"/>
    </row>
    <row r="278" spans="1:21" ht="22.5" customHeight="1" x14ac:dyDescent="0.2">
      <c r="A278" s="48" t="s">
        <v>1297</v>
      </c>
      <c r="B278" s="34" t="s">
        <v>1296</v>
      </c>
      <c r="C278" s="34" t="s">
        <v>1727</v>
      </c>
      <c r="D278" s="34" t="s">
        <v>1726</v>
      </c>
      <c r="E278" s="45" t="s">
        <v>1194</v>
      </c>
      <c r="F278" s="37" t="s">
        <v>508</v>
      </c>
      <c r="G278" s="35" t="s">
        <v>1183</v>
      </c>
      <c r="H278" s="30">
        <v>30</v>
      </c>
      <c r="I278" s="31"/>
      <c r="J278" s="30">
        <f t="shared" si="24"/>
        <v>0</v>
      </c>
      <c r="K278" s="30"/>
      <c r="L278" s="32"/>
      <c r="M278" s="58"/>
      <c r="N278" s="33" t="e">
        <f>#REF!/0.8</f>
        <v>#REF!</v>
      </c>
      <c r="O278" s="44" t="e">
        <f t="shared" si="25"/>
        <v>#REF!</v>
      </c>
      <c r="P278" s="58"/>
      <c r="Q278" s="19">
        <v>3</v>
      </c>
      <c r="R278" s="252">
        <f t="shared" si="26"/>
        <v>0</v>
      </c>
      <c r="S278" s="19">
        <v>85</v>
      </c>
      <c r="T278" s="7">
        <f>I278/S278</f>
        <v>0</v>
      </c>
      <c r="U278" s="93"/>
    </row>
    <row r="279" spans="1:21" ht="22.5" customHeight="1" x14ac:dyDescent="0.2">
      <c r="A279" s="48" t="s">
        <v>953</v>
      </c>
      <c r="B279" s="34" t="s">
        <v>1298</v>
      </c>
      <c r="C279" s="34" t="s">
        <v>1728</v>
      </c>
      <c r="D279" s="34" t="s">
        <v>1729</v>
      </c>
      <c r="E279" s="45" t="s">
        <v>1715</v>
      </c>
      <c r="F279" s="35" t="s">
        <v>1116</v>
      </c>
      <c r="G279" s="35" t="s">
        <v>1113</v>
      </c>
      <c r="H279" s="30">
        <v>65</v>
      </c>
      <c r="I279" s="31"/>
      <c r="J279" s="30">
        <f t="shared" si="24"/>
        <v>0</v>
      </c>
      <c r="K279" s="30"/>
      <c r="L279" s="32"/>
      <c r="M279" s="58"/>
      <c r="N279" s="33" t="e">
        <f>#REF!/0.8</f>
        <v>#REF!</v>
      </c>
      <c r="O279" s="44" t="e">
        <f t="shared" si="25"/>
        <v>#REF!</v>
      </c>
      <c r="P279" s="58"/>
      <c r="Q279" s="19">
        <v>1.6</v>
      </c>
      <c r="R279" s="252">
        <f t="shared" si="26"/>
        <v>0</v>
      </c>
      <c r="S279" s="19">
        <v>200</v>
      </c>
      <c r="T279" s="7">
        <f>I279/S279</f>
        <v>0</v>
      </c>
      <c r="U279" s="93"/>
    </row>
    <row r="280" spans="1:21" ht="22.5" customHeight="1" x14ac:dyDescent="0.2">
      <c r="A280" s="48" t="s">
        <v>953</v>
      </c>
      <c r="B280" s="34" t="s">
        <v>1299</v>
      </c>
      <c r="C280" s="34" t="s">
        <v>1730</v>
      </c>
      <c r="D280" s="34" t="s">
        <v>1731</v>
      </c>
      <c r="E280" s="45" t="s">
        <v>1715</v>
      </c>
      <c r="F280" s="35" t="s">
        <v>1116</v>
      </c>
      <c r="G280" s="35" t="s">
        <v>1183</v>
      </c>
      <c r="H280" s="30">
        <v>65</v>
      </c>
      <c r="I280" s="31"/>
      <c r="J280" s="30">
        <f t="shared" si="24"/>
        <v>0</v>
      </c>
      <c r="K280" s="30"/>
      <c r="L280" s="32"/>
      <c r="M280" s="58"/>
      <c r="N280" s="33" t="e">
        <f>#REF!/0.8</f>
        <v>#REF!</v>
      </c>
      <c r="O280" s="44" t="e">
        <f t="shared" si="25"/>
        <v>#REF!</v>
      </c>
      <c r="P280" s="58"/>
      <c r="Q280" s="19">
        <v>1.6</v>
      </c>
      <c r="R280" s="252">
        <f t="shared" si="26"/>
        <v>0</v>
      </c>
      <c r="S280" s="19">
        <v>200</v>
      </c>
      <c r="T280" s="7">
        <f>I280/S280</f>
        <v>0</v>
      </c>
      <c r="U280" s="93"/>
    </row>
    <row r="281" spans="1:21" s="43" customFormat="1" ht="22.5" hidden="1" customHeight="1" x14ac:dyDescent="0.2">
      <c r="A281" s="144" t="s">
        <v>1162</v>
      </c>
      <c r="B281" s="40" t="s">
        <v>1299</v>
      </c>
      <c r="C281" s="40" t="s">
        <v>1730</v>
      </c>
      <c r="D281" s="40" t="s">
        <v>1732</v>
      </c>
      <c r="E281" s="46" t="s">
        <v>1163</v>
      </c>
      <c r="F281" s="145" t="s">
        <v>1277</v>
      </c>
      <c r="G281" s="145" t="s">
        <v>1121</v>
      </c>
      <c r="H281" s="41">
        <v>145</v>
      </c>
      <c r="I281" s="146"/>
      <c r="J281" s="30">
        <f t="shared" si="24"/>
        <v>0</v>
      </c>
      <c r="K281" s="41" t="s">
        <v>522</v>
      </c>
      <c r="L281" s="42"/>
      <c r="M281" s="65"/>
      <c r="N281" s="33" t="e">
        <f>#REF!/0.8</f>
        <v>#REF!</v>
      </c>
      <c r="O281" s="44" t="e">
        <f t="shared" si="25"/>
        <v>#REF!</v>
      </c>
      <c r="P281" s="65"/>
      <c r="Q281" s="19">
        <v>3.5</v>
      </c>
      <c r="R281" s="252">
        <f t="shared" si="26"/>
        <v>0</v>
      </c>
      <c r="S281" s="19"/>
      <c r="T281" s="7"/>
      <c r="U281" s="93">
        <f>R281</f>
        <v>0</v>
      </c>
    </row>
    <row r="282" spans="1:21" s="43" customFormat="1" ht="22.5" hidden="1" customHeight="1" x14ac:dyDescent="0.2">
      <c r="A282" s="144" t="s">
        <v>1162</v>
      </c>
      <c r="B282" s="40" t="s">
        <v>1299</v>
      </c>
      <c r="C282" s="40" t="s">
        <v>1730</v>
      </c>
      <c r="D282" s="40" t="s">
        <v>1731</v>
      </c>
      <c r="E282" s="46" t="s">
        <v>979</v>
      </c>
      <c r="F282" s="145" t="s">
        <v>1300</v>
      </c>
      <c r="G282" s="145"/>
      <c r="H282" s="41">
        <v>300</v>
      </c>
      <c r="I282" s="146"/>
      <c r="J282" s="30">
        <f t="shared" si="24"/>
        <v>0</v>
      </c>
      <c r="K282" s="41" t="s">
        <v>522</v>
      </c>
      <c r="L282" s="46" t="s">
        <v>1153</v>
      </c>
      <c r="M282" s="65"/>
      <c r="N282" s="33" t="e">
        <f>#REF!/0.8</f>
        <v>#REF!</v>
      </c>
      <c r="O282" s="44" t="e">
        <f t="shared" si="25"/>
        <v>#REF!</v>
      </c>
      <c r="P282" s="65"/>
      <c r="Q282" s="19">
        <v>25</v>
      </c>
      <c r="R282" s="252">
        <f t="shared" si="26"/>
        <v>0</v>
      </c>
      <c r="S282" s="19"/>
      <c r="T282" s="7"/>
      <c r="U282" s="93">
        <f>R282</f>
        <v>0</v>
      </c>
    </row>
    <row r="283" spans="1:21" s="43" customFormat="1" ht="21.75" hidden="1" customHeight="1" x14ac:dyDescent="0.2">
      <c r="A283" s="144" t="s">
        <v>953</v>
      </c>
      <c r="B283" s="40" t="s">
        <v>1301</v>
      </c>
      <c r="C283" s="40" t="s">
        <v>1733</v>
      </c>
      <c r="D283" s="40" t="s">
        <v>1734</v>
      </c>
      <c r="E283" s="46" t="s">
        <v>1163</v>
      </c>
      <c r="F283" s="147" t="s">
        <v>1116</v>
      </c>
      <c r="G283" s="145"/>
      <c r="H283" s="41">
        <v>85</v>
      </c>
      <c r="I283" s="146"/>
      <c r="J283" s="30">
        <f t="shared" si="24"/>
        <v>0</v>
      </c>
      <c r="K283" s="41" t="s">
        <v>522</v>
      </c>
      <c r="L283" s="46" t="s">
        <v>1153</v>
      </c>
      <c r="M283" s="65"/>
      <c r="N283" s="33" t="e">
        <f>#REF!/0.8</f>
        <v>#REF!</v>
      </c>
      <c r="O283" s="44" t="e">
        <f t="shared" si="25"/>
        <v>#REF!</v>
      </c>
      <c r="P283" s="65"/>
      <c r="Q283" s="19">
        <v>3.5</v>
      </c>
      <c r="R283" s="252">
        <f t="shared" si="26"/>
        <v>0</v>
      </c>
      <c r="S283" s="19">
        <v>85</v>
      </c>
      <c r="T283" s="7">
        <f>I283/S283</f>
        <v>0</v>
      </c>
      <c r="U283" s="93"/>
    </row>
    <row r="284" spans="1:21" s="43" customFormat="1" ht="21.75" hidden="1" customHeight="1" x14ac:dyDescent="0.2">
      <c r="A284" s="144" t="s">
        <v>1162</v>
      </c>
      <c r="B284" s="40" t="s">
        <v>1302</v>
      </c>
      <c r="C284" s="40" t="s">
        <v>1735</v>
      </c>
      <c r="D284" s="40" t="s">
        <v>1736</v>
      </c>
      <c r="E284" s="46" t="s">
        <v>1208</v>
      </c>
      <c r="F284" s="147"/>
      <c r="G284" s="145"/>
      <c r="H284" s="41">
        <v>70</v>
      </c>
      <c r="I284" s="146"/>
      <c r="J284" s="30">
        <f t="shared" si="24"/>
        <v>0</v>
      </c>
      <c r="K284" s="41" t="s">
        <v>522</v>
      </c>
      <c r="L284" s="46"/>
      <c r="M284" s="65"/>
      <c r="N284" s="33" t="e">
        <f>#REF!/0.8</f>
        <v>#REF!</v>
      </c>
      <c r="O284" s="44" t="e">
        <f t="shared" si="25"/>
        <v>#REF!</v>
      </c>
      <c r="P284" s="65"/>
      <c r="Q284" s="19">
        <v>6</v>
      </c>
      <c r="R284" s="252">
        <f t="shared" si="26"/>
        <v>0</v>
      </c>
      <c r="S284" s="19"/>
      <c r="T284" s="7"/>
      <c r="U284" s="93">
        <f>R284</f>
        <v>0</v>
      </c>
    </row>
    <row r="285" spans="1:21" s="43" customFormat="1" ht="22.5" hidden="1" customHeight="1" x14ac:dyDescent="0.2">
      <c r="A285" s="144" t="s">
        <v>953</v>
      </c>
      <c r="B285" s="40" t="s">
        <v>1303</v>
      </c>
      <c r="C285" s="40" t="s">
        <v>1737</v>
      </c>
      <c r="D285" s="40" t="s">
        <v>1738</v>
      </c>
      <c r="E285" s="46" t="s">
        <v>1715</v>
      </c>
      <c r="F285" s="145" t="s">
        <v>942</v>
      </c>
      <c r="G285" s="145" t="s">
        <v>1121</v>
      </c>
      <c r="H285" s="41">
        <v>65</v>
      </c>
      <c r="I285" s="146"/>
      <c r="J285" s="30">
        <f t="shared" si="24"/>
        <v>0</v>
      </c>
      <c r="K285" s="41" t="s">
        <v>522</v>
      </c>
      <c r="L285" s="42"/>
      <c r="M285" s="65"/>
      <c r="N285" s="33" t="e">
        <f>#REF!/0.8</f>
        <v>#REF!</v>
      </c>
      <c r="O285" s="44" t="e">
        <f t="shared" si="25"/>
        <v>#REF!</v>
      </c>
      <c r="P285" s="65"/>
      <c r="Q285" s="19">
        <v>1.6</v>
      </c>
      <c r="R285" s="252">
        <f t="shared" si="26"/>
        <v>0</v>
      </c>
      <c r="S285" s="19">
        <v>200</v>
      </c>
      <c r="T285" s="7">
        <f t="shared" ref="T285:T293" si="27">I285/S285</f>
        <v>0</v>
      </c>
      <c r="U285" s="93"/>
    </row>
    <row r="286" spans="1:21" ht="22.5" customHeight="1" x14ac:dyDescent="0.2">
      <c r="A286" s="48" t="s">
        <v>953</v>
      </c>
      <c r="B286" s="34" t="s">
        <v>1304</v>
      </c>
      <c r="C286" s="34" t="s">
        <v>1739</v>
      </c>
      <c r="D286" s="34" t="s">
        <v>1740</v>
      </c>
      <c r="E286" s="45" t="s">
        <v>1715</v>
      </c>
      <c r="F286" s="35" t="s">
        <v>1121</v>
      </c>
      <c r="G286" s="35" t="s">
        <v>1116</v>
      </c>
      <c r="H286" s="30">
        <v>65</v>
      </c>
      <c r="I286" s="31"/>
      <c r="J286" s="30">
        <f t="shared" si="24"/>
        <v>0</v>
      </c>
      <c r="K286" s="30"/>
      <c r="L286" s="32"/>
      <c r="M286" s="58"/>
      <c r="N286" s="33" t="e">
        <f>#REF!/0.8</f>
        <v>#REF!</v>
      </c>
      <c r="O286" s="44" t="e">
        <f t="shared" si="25"/>
        <v>#REF!</v>
      </c>
      <c r="P286" s="58"/>
      <c r="Q286" s="19">
        <v>1.6</v>
      </c>
      <c r="R286" s="252">
        <f t="shared" si="26"/>
        <v>0</v>
      </c>
      <c r="S286" s="19">
        <v>200</v>
      </c>
      <c r="T286" s="7">
        <f t="shared" si="27"/>
        <v>0</v>
      </c>
      <c r="U286" s="93"/>
    </row>
    <row r="287" spans="1:21" ht="22.5" customHeight="1" x14ac:dyDescent="0.2">
      <c r="A287" s="48" t="s">
        <v>951</v>
      </c>
      <c r="B287" s="34" t="s">
        <v>521</v>
      </c>
      <c r="C287" s="34" t="s">
        <v>681</v>
      </c>
      <c r="D287" s="34" t="s">
        <v>1741</v>
      </c>
      <c r="E287" s="45" t="s">
        <v>1169</v>
      </c>
      <c r="F287" s="35" t="s">
        <v>1126</v>
      </c>
      <c r="G287" s="45"/>
      <c r="H287" s="30">
        <v>16</v>
      </c>
      <c r="I287" s="31"/>
      <c r="J287" s="30">
        <f t="shared" si="24"/>
        <v>0</v>
      </c>
      <c r="K287" s="30"/>
      <c r="L287" s="69"/>
      <c r="M287" s="58"/>
      <c r="N287" s="33" t="e">
        <f>#REF!/0.8</f>
        <v>#REF!</v>
      </c>
      <c r="O287" s="44" t="e">
        <f t="shared" si="25"/>
        <v>#REF!</v>
      </c>
      <c r="P287" s="58"/>
      <c r="Q287" s="19">
        <v>1.5</v>
      </c>
      <c r="R287" s="252">
        <f t="shared" si="26"/>
        <v>0</v>
      </c>
      <c r="S287" s="19">
        <v>200</v>
      </c>
      <c r="T287" s="7">
        <f t="shared" si="27"/>
        <v>0</v>
      </c>
      <c r="U287" s="93"/>
    </row>
    <row r="288" spans="1:21" ht="22.5" customHeight="1" x14ac:dyDescent="0.2">
      <c r="A288" s="48" t="s">
        <v>1129</v>
      </c>
      <c r="B288" s="34" t="s">
        <v>521</v>
      </c>
      <c r="C288" s="34" t="s">
        <v>681</v>
      </c>
      <c r="D288" s="34"/>
      <c r="E288" s="45" t="s">
        <v>1163</v>
      </c>
      <c r="F288" s="35" t="s">
        <v>1166</v>
      </c>
      <c r="G288" s="45"/>
      <c r="H288" s="30">
        <v>30</v>
      </c>
      <c r="I288" s="31"/>
      <c r="J288" s="30">
        <f t="shared" si="24"/>
        <v>0</v>
      </c>
      <c r="K288" s="30"/>
      <c r="L288" s="69"/>
      <c r="M288" s="58"/>
      <c r="N288" s="33" t="e">
        <f>#REF!/0.8</f>
        <v>#REF!</v>
      </c>
      <c r="O288" s="44" t="e">
        <f t="shared" si="25"/>
        <v>#REF!</v>
      </c>
      <c r="P288" s="58"/>
      <c r="Q288" s="19">
        <v>3.5</v>
      </c>
      <c r="R288" s="252">
        <f t="shared" si="26"/>
        <v>0</v>
      </c>
      <c r="S288" s="19">
        <v>85</v>
      </c>
      <c r="T288" s="7">
        <f t="shared" si="27"/>
        <v>0</v>
      </c>
      <c r="U288" s="93"/>
    </row>
    <row r="289" spans="1:21" ht="22.5" customHeight="1" x14ac:dyDescent="0.2">
      <c r="A289" s="48" t="s">
        <v>953</v>
      </c>
      <c r="B289" s="34" t="s">
        <v>1305</v>
      </c>
      <c r="C289" s="34" t="s">
        <v>1742</v>
      </c>
      <c r="D289" s="34" t="s">
        <v>1743</v>
      </c>
      <c r="E289" s="45" t="s">
        <v>1163</v>
      </c>
      <c r="F289" s="35" t="s">
        <v>1166</v>
      </c>
      <c r="G289" s="45"/>
      <c r="H289" s="30">
        <v>85</v>
      </c>
      <c r="I289" s="31"/>
      <c r="J289" s="30">
        <f t="shared" si="24"/>
        <v>0</v>
      </c>
      <c r="K289" s="30"/>
      <c r="L289" s="32"/>
      <c r="M289" s="58"/>
      <c r="N289" s="33" t="e">
        <f>#REF!/0.8</f>
        <v>#REF!</v>
      </c>
      <c r="O289" s="44" t="e">
        <f t="shared" si="25"/>
        <v>#REF!</v>
      </c>
      <c r="P289" s="58"/>
      <c r="Q289" s="19">
        <v>3.5</v>
      </c>
      <c r="R289" s="252">
        <f t="shared" si="26"/>
        <v>0</v>
      </c>
      <c r="S289" s="19">
        <v>85</v>
      </c>
      <c r="T289" s="7">
        <f t="shared" si="27"/>
        <v>0</v>
      </c>
      <c r="U289" s="93"/>
    </row>
    <row r="290" spans="1:21" s="43" customFormat="1" ht="22.5" hidden="1" customHeight="1" x14ac:dyDescent="0.2">
      <c r="A290" s="144" t="s">
        <v>951</v>
      </c>
      <c r="B290" s="40" t="s">
        <v>1306</v>
      </c>
      <c r="C290" s="40" t="s">
        <v>1744</v>
      </c>
      <c r="D290" s="40" t="s">
        <v>1745</v>
      </c>
      <c r="E290" s="46" t="s">
        <v>1169</v>
      </c>
      <c r="F290" s="145" t="s">
        <v>1166</v>
      </c>
      <c r="G290" s="46"/>
      <c r="H290" s="41">
        <v>16</v>
      </c>
      <c r="I290" s="146"/>
      <c r="J290" s="30">
        <f t="shared" si="24"/>
        <v>0</v>
      </c>
      <c r="K290" s="41" t="s">
        <v>522</v>
      </c>
      <c r="L290" s="42"/>
      <c r="M290" s="65"/>
      <c r="N290" s="33" t="e">
        <f>#REF!/0.8</f>
        <v>#REF!</v>
      </c>
      <c r="O290" s="44" t="e">
        <f t="shared" si="25"/>
        <v>#REF!</v>
      </c>
      <c r="P290" s="65"/>
      <c r="Q290" s="19">
        <v>1.5</v>
      </c>
      <c r="R290" s="252">
        <f t="shared" si="26"/>
        <v>0</v>
      </c>
      <c r="S290" s="19">
        <v>200</v>
      </c>
      <c r="T290" s="7">
        <f t="shared" si="27"/>
        <v>0</v>
      </c>
      <c r="U290" s="93"/>
    </row>
    <row r="291" spans="1:21" ht="22.5" customHeight="1" x14ac:dyDescent="0.2">
      <c r="A291" s="48" t="s">
        <v>1129</v>
      </c>
      <c r="B291" s="34" t="s">
        <v>1306</v>
      </c>
      <c r="C291" s="34" t="s">
        <v>1744</v>
      </c>
      <c r="D291" s="34"/>
      <c r="E291" s="45" t="s">
        <v>1163</v>
      </c>
      <c r="F291" s="35" t="s">
        <v>2365</v>
      </c>
      <c r="G291" s="45"/>
      <c r="H291" s="30">
        <v>30</v>
      </c>
      <c r="I291" s="31"/>
      <c r="J291" s="30">
        <f t="shared" si="24"/>
        <v>0</v>
      </c>
      <c r="K291" s="30"/>
      <c r="L291" s="32"/>
      <c r="M291" s="58"/>
      <c r="N291" s="33" t="e">
        <f>#REF!/0.8</f>
        <v>#REF!</v>
      </c>
      <c r="O291" s="44" t="e">
        <f t="shared" si="25"/>
        <v>#REF!</v>
      </c>
      <c r="P291" s="58"/>
      <c r="Q291" s="19">
        <v>3.5</v>
      </c>
      <c r="R291" s="252">
        <f t="shared" si="26"/>
        <v>0</v>
      </c>
      <c r="S291" s="19">
        <v>85</v>
      </c>
      <c r="T291" s="7">
        <f t="shared" si="27"/>
        <v>0</v>
      </c>
      <c r="U291" s="93"/>
    </row>
    <row r="292" spans="1:21" s="43" customFormat="1" ht="22.5" hidden="1" customHeight="1" x14ac:dyDescent="0.2">
      <c r="A292" s="144" t="s">
        <v>953</v>
      </c>
      <c r="B292" s="40" t="s">
        <v>1307</v>
      </c>
      <c r="C292" s="40" t="s">
        <v>1746</v>
      </c>
      <c r="D292" s="40" t="s">
        <v>1747</v>
      </c>
      <c r="E292" s="46" t="s">
        <v>1163</v>
      </c>
      <c r="F292" s="145" t="s">
        <v>1175</v>
      </c>
      <c r="G292" s="145" t="s">
        <v>533</v>
      </c>
      <c r="H292" s="41">
        <v>85</v>
      </c>
      <c r="I292" s="146"/>
      <c r="J292" s="30">
        <f t="shared" si="24"/>
        <v>0</v>
      </c>
      <c r="K292" s="41" t="s">
        <v>522</v>
      </c>
      <c r="L292" s="46" t="s">
        <v>1153</v>
      </c>
      <c r="M292" s="65"/>
      <c r="N292" s="33" t="e">
        <f>#REF!/0.8</f>
        <v>#REF!</v>
      </c>
      <c r="O292" s="44" t="e">
        <f t="shared" si="25"/>
        <v>#REF!</v>
      </c>
      <c r="P292" s="65"/>
      <c r="Q292" s="19">
        <v>3.5</v>
      </c>
      <c r="R292" s="252">
        <f t="shared" si="26"/>
        <v>0</v>
      </c>
      <c r="S292" s="19">
        <v>85</v>
      </c>
      <c r="T292" s="7">
        <f t="shared" si="27"/>
        <v>0</v>
      </c>
      <c r="U292" s="93"/>
    </row>
    <row r="293" spans="1:21" s="43" customFormat="1" ht="22.5" hidden="1" customHeight="1" x14ac:dyDescent="0.2">
      <c r="A293" s="144" t="s">
        <v>953</v>
      </c>
      <c r="B293" s="40" t="s">
        <v>1308</v>
      </c>
      <c r="C293" s="40" t="s">
        <v>1748</v>
      </c>
      <c r="D293" s="40" t="s">
        <v>1749</v>
      </c>
      <c r="E293" s="46" t="s">
        <v>1163</v>
      </c>
      <c r="F293" s="145" t="s">
        <v>1175</v>
      </c>
      <c r="G293" s="145"/>
      <c r="H293" s="41">
        <v>85</v>
      </c>
      <c r="I293" s="146"/>
      <c r="J293" s="30">
        <f t="shared" si="24"/>
        <v>0</v>
      </c>
      <c r="K293" s="41" t="s">
        <v>522</v>
      </c>
      <c r="L293" s="46" t="s">
        <v>1153</v>
      </c>
      <c r="M293" s="65"/>
      <c r="N293" s="33" t="e">
        <f>#REF!/0.8</f>
        <v>#REF!</v>
      </c>
      <c r="O293" s="44" t="e">
        <f t="shared" si="25"/>
        <v>#REF!</v>
      </c>
      <c r="P293" s="65"/>
      <c r="Q293" s="19">
        <v>3.5</v>
      </c>
      <c r="R293" s="252">
        <f t="shared" si="26"/>
        <v>0</v>
      </c>
      <c r="S293" s="19">
        <v>85</v>
      </c>
      <c r="T293" s="7">
        <f t="shared" si="27"/>
        <v>0</v>
      </c>
      <c r="U293" s="93"/>
    </row>
    <row r="294" spans="1:21" s="43" customFormat="1" ht="22.5" hidden="1" customHeight="1" x14ac:dyDescent="0.2">
      <c r="A294" s="144" t="s">
        <v>1162</v>
      </c>
      <c r="B294" s="40" t="s">
        <v>1309</v>
      </c>
      <c r="C294" s="40" t="s">
        <v>1750</v>
      </c>
      <c r="D294" s="40" t="s">
        <v>1751</v>
      </c>
      <c r="E294" s="46" t="s">
        <v>1163</v>
      </c>
      <c r="F294" s="145" t="s">
        <v>1310</v>
      </c>
      <c r="G294" s="46"/>
      <c r="H294" s="41">
        <v>145</v>
      </c>
      <c r="I294" s="146"/>
      <c r="J294" s="30">
        <f t="shared" si="24"/>
        <v>0</v>
      </c>
      <c r="K294" s="41" t="s">
        <v>522</v>
      </c>
      <c r="L294" s="46" t="s">
        <v>1153</v>
      </c>
      <c r="M294" s="65"/>
      <c r="N294" s="33" t="e">
        <f>#REF!/0.8</f>
        <v>#REF!</v>
      </c>
      <c r="O294" s="44" t="e">
        <f t="shared" si="25"/>
        <v>#REF!</v>
      </c>
      <c r="P294" s="65"/>
      <c r="Q294" s="19">
        <v>3.5</v>
      </c>
      <c r="R294" s="252">
        <f t="shared" si="26"/>
        <v>0</v>
      </c>
      <c r="S294" s="19"/>
      <c r="T294" s="7"/>
      <c r="U294" s="93">
        <f>R294</f>
        <v>0</v>
      </c>
    </row>
    <row r="295" spans="1:21" ht="22.5" customHeight="1" x14ac:dyDescent="0.2">
      <c r="A295" s="48" t="s">
        <v>1290</v>
      </c>
      <c r="B295" s="34" t="s">
        <v>524</v>
      </c>
      <c r="C295" s="34" t="s">
        <v>1395</v>
      </c>
      <c r="D295" s="34" t="s">
        <v>1752</v>
      </c>
      <c r="E295" s="45" t="s">
        <v>1715</v>
      </c>
      <c r="F295" s="35" t="s">
        <v>1126</v>
      </c>
      <c r="G295" s="45"/>
      <c r="H295" s="30">
        <v>16</v>
      </c>
      <c r="I295" s="31"/>
      <c r="J295" s="30">
        <f t="shared" si="24"/>
        <v>0</v>
      </c>
      <c r="K295" s="30"/>
      <c r="L295" s="32"/>
      <c r="M295" s="58"/>
      <c r="N295" s="33" t="e">
        <f>#REF!/0.8</f>
        <v>#REF!</v>
      </c>
      <c r="O295" s="44" t="e">
        <f t="shared" si="25"/>
        <v>#REF!</v>
      </c>
      <c r="P295" s="58"/>
      <c r="Q295" s="19">
        <v>1.6</v>
      </c>
      <c r="R295" s="252">
        <f t="shared" si="26"/>
        <v>0</v>
      </c>
      <c r="S295" s="19">
        <v>200</v>
      </c>
      <c r="T295" s="7">
        <f>I295/S295</f>
        <v>0</v>
      </c>
      <c r="U295" s="93"/>
    </row>
    <row r="296" spans="1:21" ht="22.5" customHeight="1" x14ac:dyDescent="0.2">
      <c r="A296" s="48" t="s">
        <v>1129</v>
      </c>
      <c r="B296" s="34" t="s">
        <v>524</v>
      </c>
      <c r="C296" s="34" t="s">
        <v>1395</v>
      </c>
      <c r="D296" s="34"/>
      <c r="E296" s="45" t="s">
        <v>1163</v>
      </c>
      <c r="F296" s="35" t="s">
        <v>1166</v>
      </c>
      <c r="G296" s="45"/>
      <c r="H296" s="30">
        <v>30</v>
      </c>
      <c r="I296" s="31"/>
      <c r="J296" s="30">
        <f t="shared" si="24"/>
        <v>0</v>
      </c>
      <c r="K296" s="30"/>
      <c r="L296" s="32"/>
      <c r="M296" s="58"/>
      <c r="N296" s="33" t="e">
        <f>#REF!/0.8</f>
        <v>#REF!</v>
      </c>
      <c r="O296" s="44" t="e">
        <f t="shared" si="25"/>
        <v>#REF!</v>
      </c>
      <c r="P296" s="58"/>
      <c r="Q296" s="19">
        <v>3.5</v>
      </c>
      <c r="R296" s="252">
        <f t="shared" si="26"/>
        <v>0</v>
      </c>
      <c r="S296" s="19"/>
      <c r="U296" s="93">
        <f>R296</f>
        <v>0</v>
      </c>
    </row>
    <row r="297" spans="1:21" ht="22.5" hidden="1" customHeight="1" x14ac:dyDescent="0.2">
      <c r="A297" s="118" t="s">
        <v>1154</v>
      </c>
      <c r="B297" s="40" t="s">
        <v>1312</v>
      </c>
      <c r="C297" s="40" t="s">
        <v>1753</v>
      </c>
      <c r="D297" s="40" t="s">
        <v>1754</v>
      </c>
      <c r="E297" s="145" t="s">
        <v>905</v>
      </c>
      <c r="F297" s="145" t="s">
        <v>1349</v>
      </c>
      <c r="G297" s="46"/>
      <c r="H297" s="41">
        <v>30</v>
      </c>
      <c r="I297" s="146"/>
      <c r="J297" s="30">
        <f t="shared" si="24"/>
        <v>0</v>
      </c>
      <c r="K297" s="41" t="s">
        <v>522</v>
      </c>
      <c r="L297" s="53"/>
      <c r="M297" s="58"/>
      <c r="N297" s="33" t="e">
        <f>#REF!/0.8</f>
        <v>#REF!</v>
      </c>
      <c r="O297" s="44" t="e">
        <f t="shared" si="25"/>
        <v>#REF!</v>
      </c>
      <c r="P297" s="58"/>
      <c r="Q297" s="19">
        <v>3</v>
      </c>
      <c r="R297" s="252">
        <f t="shared" si="26"/>
        <v>0</v>
      </c>
      <c r="S297" s="19">
        <v>85</v>
      </c>
      <c r="T297" s="7">
        <f t="shared" ref="T297:T302" si="28">I297/S297</f>
        <v>0</v>
      </c>
      <c r="U297" s="93"/>
    </row>
    <row r="298" spans="1:21" ht="22.5" hidden="1" customHeight="1" x14ac:dyDescent="0.2">
      <c r="A298" s="118" t="s">
        <v>1154</v>
      </c>
      <c r="B298" s="40" t="s">
        <v>1312</v>
      </c>
      <c r="C298" s="40" t="s">
        <v>1753</v>
      </c>
      <c r="D298" s="40" t="s">
        <v>1754</v>
      </c>
      <c r="E298" s="145" t="s">
        <v>61</v>
      </c>
      <c r="F298" s="145" t="s">
        <v>455</v>
      </c>
      <c r="G298" s="46"/>
      <c r="H298" s="41">
        <v>40</v>
      </c>
      <c r="I298" s="146"/>
      <c r="J298" s="30">
        <f t="shared" si="24"/>
        <v>0</v>
      </c>
      <c r="K298" s="41" t="s">
        <v>522</v>
      </c>
      <c r="L298" s="53"/>
      <c r="M298" s="58"/>
      <c r="N298" s="33" t="e">
        <f>#REF!/0.8</f>
        <v>#REF!</v>
      </c>
      <c r="O298" s="44" t="e">
        <f t="shared" si="25"/>
        <v>#REF!</v>
      </c>
      <c r="P298" s="58"/>
      <c r="Q298" s="19">
        <v>3</v>
      </c>
      <c r="R298" s="252">
        <f t="shared" si="26"/>
        <v>0</v>
      </c>
      <c r="S298" s="19">
        <v>85</v>
      </c>
      <c r="T298" s="7">
        <f t="shared" si="28"/>
        <v>0</v>
      </c>
      <c r="U298" s="93"/>
    </row>
    <row r="299" spans="1:21" s="43" customFormat="1" ht="22.5" hidden="1" customHeight="1" x14ac:dyDescent="0.2">
      <c r="A299" s="144" t="s">
        <v>1189</v>
      </c>
      <c r="B299" s="40" t="s">
        <v>1314</v>
      </c>
      <c r="C299" s="40" t="s">
        <v>1755</v>
      </c>
      <c r="D299" s="40" t="s">
        <v>1756</v>
      </c>
      <c r="E299" s="145" t="s">
        <v>1163</v>
      </c>
      <c r="F299" s="145" t="s">
        <v>2365</v>
      </c>
      <c r="G299" s="46"/>
      <c r="H299" s="41">
        <v>30</v>
      </c>
      <c r="I299" s="146"/>
      <c r="J299" s="30">
        <f t="shared" si="24"/>
        <v>0</v>
      </c>
      <c r="K299" s="41" t="s">
        <v>522</v>
      </c>
      <c r="L299" s="42"/>
      <c r="M299" s="65"/>
      <c r="N299" s="33" t="e">
        <f>#REF!/0.8</f>
        <v>#REF!</v>
      </c>
      <c r="O299" s="44" t="e">
        <f t="shared" si="25"/>
        <v>#REF!</v>
      </c>
      <c r="P299" s="65"/>
      <c r="Q299" s="19">
        <v>3.5</v>
      </c>
      <c r="R299" s="252">
        <f t="shared" si="26"/>
        <v>0</v>
      </c>
      <c r="S299" s="19">
        <v>85</v>
      </c>
      <c r="T299" s="7">
        <f t="shared" si="28"/>
        <v>0</v>
      </c>
      <c r="U299" s="93"/>
    </row>
    <row r="300" spans="1:21" ht="22.5" customHeight="1" x14ac:dyDescent="0.2">
      <c r="A300" s="48" t="s">
        <v>1293</v>
      </c>
      <c r="B300" s="34" t="s">
        <v>1315</v>
      </c>
      <c r="C300" s="34" t="s">
        <v>1757</v>
      </c>
      <c r="D300" s="34" t="s">
        <v>1758</v>
      </c>
      <c r="E300" s="45" t="s">
        <v>1169</v>
      </c>
      <c r="F300" s="35" t="s">
        <v>1113</v>
      </c>
      <c r="G300" s="35" t="s">
        <v>1116</v>
      </c>
      <c r="H300" s="30">
        <v>18</v>
      </c>
      <c r="I300" s="31"/>
      <c r="J300" s="30">
        <f t="shared" si="24"/>
        <v>0</v>
      </c>
      <c r="K300" s="30"/>
      <c r="L300" s="32"/>
      <c r="M300" s="58"/>
      <c r="N300" s="33" t="e">
        <f>#REF!/0.8</f>
        <v>#REF!</v>
      </c>
      <c r="O300" s="44" t="e">
        <f t="shared" si="25"/>
        <v>#REF!</v>
      </c>
      <c r="P300" s="58"/>
      <c r="Q300" s="19">
        <v>1.5</v>
      </c>
      <c r="R300" s="252">
        <f t="shared" si="26"/>
        <v>0</v>
      </c>
      <c r="S300" s="19">
        <v>200</v>
      </c>
      <c r="T300" s="7">
        <f t="shared" si="28"/>
        <v>0</v>
      </c>
      <c r="U300" s="93"/>
    </row>
    <row r="301" spans="1:21" ht="22.5" customHeight="1" x14ac:dyDescent="0.2">
      <c r="A301" s="48" t="s">
        <v>1316</v>
      </c>
      <c r="B301" s="34" t="s">
        <v>1317</v>
      </c>
      <c r="C301" s="34" t="s">
        <v>1759</v>
      </c>
      <c r="D301" s="34" t="s">
        <v>1760</v>
      </c>
      <c r="E301" s="45" t="s">
        <v>1318</v>
      </c>
      <c r="F301" s="35" t="s">
        <v>975</v>
      </c>
      <c r="G301" s="45"/>
      <c r="H301" s="30">
        <v>18</v>
      </c>
      <c r="I301" s="31"/>
      <c r="J301" s="30">
        <f t="shared" si="24"/>
        <v>0</v>
      </c>
      <c r="K301" s="30"/>
      <c r="L301" s="32"/>
      <c r="M301" s="58"/>
      <c r="N301" s="33" t="e">
        <f>#REF!/0.8</f>
        <v>#REF!</v>
      </c>
      <c r="O301" s="44" t="e">
        <f t="shared" si="25"/>
        <v>#REF!</v>
      </c>
      <c r="P301" s="58"/>
      <c r="Q301" s="19">
        <v>1.5</v>
      </c>
      <c r="R301" s="252">
        <f t="shared" si="26"/>
        <v>0</v>
      </c>
      <c r="S301" s="19">
        <v>200</v>
      </c>
      <c r="T301" s="7">
        <f t="shared" si="28"/>
        <v>0</v>
      </c>
      <c r="U301" s="93"/>
    </row>
    <row r="302" spans="1:21" ht="22.5" customHeight="1" x14ac:dyDescent="0.2">
      <c r="A302" s="48" t="s">
        <v>1319</v>
      </c>
      <c r="B302" s="34" t="s">
        <v>1317</v>
      </c>
      <c r="C302" s="34" t="s">
        <v>1759</v>
      </c>
      <c r="D302" s="34" t="s">
        <v>1761</v>
      </c>
      <c r="E302" s="45" t="s">
        <v>891</v>
      </c>
      <c r="F302" s="35" t="s">
        <v>895</v>
      </c>
      <c r="G302" s="45"/>
      <c r="H302" s="30">
        <v>34</v>
      </c>
      <c r="I302" s="31"/>
      <c r="J302" s="30">
        <f t="shared" si="24"/>
        <v>0</v>
      </c>
      <c r="K302" s="30"/>
      <c r="L302" s="32"/>
      <c r="M302" s="58"/>
      <c r="N302" s="33" t="e">
        <f>#REF!/0.8</f>
        <v>#REF!</v>
      </c>
      <c r="O302" s="44" t="e">
        <f t="shared" si="25"/>
        <v>#REF!</v>
      </c>
      <c r="P302" s="58"/>
      <c r="Q302" s="19">
        <v>3.5</v>
      </c>
      <c r="R302" s="252">
        <f t="shared" si="26"/>
        <v>0</v>
      </c>
      <c r="S302" s="19">
        <v>85</v>
      </c>
      <c r="T302" s="7">
        <f t="shared" si="28"/>
        <v>0</v>
      </c>
      <c r="U302" s="93"/>
    </row>
    <row r="303" spans="1:21" ht="22.5" customHeight="1" x14ac:dyDescent="0.2">
      <c r="A303" s="48" t="s">
        <v>1320</v>
      </c>
      <c r="B303" s="34" t="s">
        <v>1317</v>
      </c>
      <c r="C303" s="34" t="s">
        <v>1759</v>
      </c>
      <c r="D303" s="34" t="s">
        <v>1760</v>
      </c>
      <c r="E303" s="45" t="s">
        <v>1321</v>
      </c>
      <c r="F303" s="35" t="s">
        <v>967</v>
      </c>
      <c r="G303" s="45"/>
      <c r="H303" s="30">
        <v>190</v>
      </c>
      <c r="I303" s="31"/>
      <c r="J303" s="30">
        <f t="shared" si="24"/>
        <v>0</v>
      </c>
      <c r="K303" s="30"/>
      <c r="L303" s="32"/>
      <c r="M303" s="58"/>
      <c r="N303" s="33" t="e">
        <f>#REF!/0.8</f>
        <v>#REF!</v>
      </c>
      <c r="O303" s="44" t="e">
        <f t="shared" si="25"/>
        <v>#REF!</v>
      </c>
      <c r="P303" s="58"/>
      <c r="Q303" s="19">
        <v>18</v>
      </c>
      <c r="R303" s="252">
        <f t="shared" si="26"/>
        <v>0</v>
      </c>
      <c r="S303" s="19"/>
      <c r="U303" s="93">
        <f>R303</f>
        <v>0</v>
      </c>
    </row>
    <row r="304" spans="1:21" ht="22.5" customHeight="1" x14ac:dyDescent="0.2">
      <c r="A304" s="48" t="s">
        <v>1322</v>
      </c>
      <c r="B304" s="34" t="s">
        <v>526</v>
      </c>
      <c r="C304" s="34" t="s">
        <v>1762</v>
      </c>
      <c r="D304" s="34" t="s">
        <v>1763</v>
      </c>
      <c r="E304" s="45" t="s">
        <v>1169</v>
      </c>
      <c r="F304" s="35" t="s">
        <v>1113</v>
      </c>
      <c r="G304" s="35" t="s">
        <v>1113</v>
      </c>
      <c r="H304" s="30">
        <v>16</v>
      </c>
      <c r="I304" s="31"/>
      <c r="J304" s="30">
        <f t="shared" si="24"/>
        <v>0</v>
      </c>
      <c r="K304" s="60"/>
      <c r="L304" s="53" t="s">
        <v>1159</v>
      </c>
      <c r="M304" s="58"/>
      <c r="N304" s="33" t="e">
        <f>#REF!/0.8</f>
        <v>#REF!</v>
      </c>
      <c r="O304" s="44" t="e">
        <f t="shared" si="25"/>
        <v>#REF!</v>
      </c>
      <c r="P304" s="58"/>
      <c r="Q304" s="19">
        <v>1.5</v>
      </c>
      <c r="R304" s="252">
        <f t="shared" si="26"/>
        <v>0</v>
      </c>
      <c r="S304" s="19">
        <v>200</v>
      </c>
      <c r="T304" s="7">
        <f>I304/S304</f>
        <v>0</v>
      </c>
      <c r="U304" s="93"/>
    </row>
    <row r="305" spans="1:21" ht="22.5" customHeight="1" x14ac:dyDescent="0.2">
      <c r="A305" s="48" t="s">
        <v>1323</v>
      </c>
      <c r="B305" s="34" t="s">
        <v>528</v>
      </c>
      <c r="C305" s="34" t="s">
        <v>2481</v>
      </c>
      <c r="D305" s="34" t="s">
        <v>2482</v>
      </c>
      <c r="E305" s="45" t="s">
        <v>1318</v>
      </c>
      <c r="F305" s="35" t="s">
        <v>1126</v>
      </c>
      <c r="G305" s="45"/>
      <c r="H305" s="70">
        <v>12.5</v>
      </c>
      <c r="I305" s="31"/>
      <c r="J305" s="30">
        <f t="shared" si="24"/>
        <v>0</v>
      </c>
      <c r="K305" s="64" t="s">
        <v>1210</v>
      </c>
      <c r="L305" s="66" t="s">
        <v>1210</v>
      </c>
      <c r="M305" s="58"/>
      <c r="N305" s="33" t="e">
        <f>#REF!/0.8</f>
        <v>#REF!</v>
      </c>
      <c r="O305" s="44" t="e">
        <f t="shared" si="25"/>
        <v>#REF!</v>
      </c>
      <c r="P305" s="58"/>
      <c r="Q305" s="19">
        <v>1.5</v>
      </c>
      <c r="R305" s="252">
        <f t="shared" si="26"/>
        <v>0</v>
      </c>
      <c r="S305" s="19">
        <v>200</v>
      </c>
      <c r="T305" s="7">
        <f>I305/S305</f>
        <v>0</v>
      </c>
      <c r="U305" s="93"/>
    </row>
    <row r="306" spans="1:21" ht="22.5" customHeight="1" x14ac:dyDescent="0.2">
      <c r="A306" s="48" t="s">
        <v>1324</v>
      </c>
      <c r="B306" s="34" t="s">
        <v>528</v>
      </c>
      <c r="C306" s="34" t="s">
        <v>2481</v>
      </c>
      <c r="D306" s="34" t="s">
        <v>1764</v>
      </c>
      <c r="E306" s="45" t="s">
        <v>1163</v>
      </c>
      <c r="F306" s="35" t="s">
        <v>1325</v>
      </c>
      <c r="G306" s="45"/>
      <c r="H306" s="30">
        <v>30</v>
      </c>
      <c r="I306" s="31"/>
      <c r="J306" s="30">
        <f t="shared" si="24"/>
        <v>0</v>
      </c>
      <c r="K306" s="30"/>
      <c r="L306" s="32"/>
      <c r="M306" s="58"/>
      <c r="N306" s="33" t="e">
        <f>#REF!/0.8</f>
        <v>#REF!</v>
      </c>
      <c r="O306" s="44" t="e">
        <f t="shared" si="25"/>
        <v>#REF!</v>
      </c>
      <c r="P306" s="58"/>
      <c r="Q306" s="19">
        <v>3.5</v>
      </c>
      <c r="R306" s="252">
        <f t="shared" si="26"/>
        <v>0</v>
      </c>
      <c r="S306" s="19">
        <v>85</v>
      </c>
      <c r="T306" s="7">
        <f>I306/S306</f>
        <v>0</v>
      </c>
      <c r="U306" s="93"/>
    </row>
    <row r="307" spans="1:21" s="43" customFormat="1" ht="22.5" hidden="1" customHeight="1" x14ac:dyDescent="0.2">
      <c r="A307" s="144" t="s">
        <v>1319</v>
      </c>
      <c r="B307" s="40" t="s">
        <v>528</v>
      </c>
      <c r="C307" s="40" t="s">
        <v>2481</v>
      </c>
      <c r="D307" s="40" t="s">
        <v>1765</v>
      </c>
      <c r="E307" s="46" t="s">
        <v>1199</v>
      </c>
      <c r="F307" s="145" t="s">
        <v>1326</v>
      </c>
      <c r="G307" s="46"/>
      <c r="H307" s="41">
        <v>70</v>
      </c>
      <c r="I307" s="146"/>
      <c r="J307" s="30">
        <f t="shared" si="24"/>
        <v>0</v>
      </c>
      <c r="K307" s="41" t="s">
        <v>522</v>
      </c>
      <c r="L307" s="46" t="s">
        <v>1153</v>
      </c>
      <c r="M307" s="65"/>
      <c r="N307" s="33" t="e">
        <f>#REF!/0.8</f>
        <v>#REF!</v>
      </c>
      <c r="O307" s="44" t="e">
        <f t="shared" si="25"/>
        <v>#REF!</v>
      </c>
      <c r="P307" s="65"/>
      <c r="Q307" s="19">
        <v>11</v>
      </c>
      <c r="R307" s="252">
        <f t="shared" si="26"/>
        <v>0</v>
      </c>
      <c r="S307" s="19"/>
      <c r="T307" s="7"/>
      <c r="U307" s="93">
        <f>R307</f>
        <v>0</v>
      </c>
    </row>
    <row r="308" spans="1:21" ht="22.5" customHeight="1" x14ac:dyDescent="0.2">
      <c r="A308" s="48" t="s">
        <v>1320</v>
      </c>
      <c r="B308" s="34" t="s">
        <v>528</v>
      </c>
      <c r="C308" s="34" t="s">
        <v>2481</v>
      </c>
      <c r="D308" s="34" t="s">
        <v>1765</v>
      </c>
      <c r="E308" s="45" t="s">
        <v>932</v>
      </c>
      <c r="F308" s="35" t="s">
        <v>1327</v>
      </c>
      <c r="G308" s="45"/>
      <c r="H308" s="30">
        <v>125</v>
      </c>
      <c r="I308" s="31"/>
      <c r="J308" s="30">
        <f t="shared" si="24"/>
        <v>0</v>
      </c>
      <c r="K308" s="46"/>
      <c r="L308" s="46" t="s">
        <v>1153</v>
      </c>
      <c r="M308" s="58"/>
      <c r="N308" s="33" t="e">
        <f>#REF!/0.8</f>
        <v>#REF!</v>
      </c>
      <c r="O308" s="44" t="e">
        <f t="shared" si="25"/>
        <v>#REF!</v>
      </c>
      <c r="P308" s="58"/>
      <c r="Q308" s="19">
        <v>18</v>
      </c>
      <c r="R308" s="252">
        <f t="shared" si="26"/>
        <v>0</v>
      </c>
      <c r="S308" s="19"/>
      <c r="U308" s="93">
        <f>R308</f>
        <v>0</v>
      </c>
    </row>
    <row r="309" spans="1:21" s="43" customFormat="1" ht="22.5" hidden="1" customHeight="1" x14ac:dyDescent="0.2">
      <c r="A309" s="144" t="s">
        <v>1319</v>
      </c>
      <c r="B309" s="40" t="s">
        <v>1328</v>
      </c>
      <c r="C309" s="40" t="s">
        <v>1766</v>
      </c>
      <c r="D309" s="40" t="s">
        <v>1767</v>
      </c>
      <c r="E309" s="46" t="s">
        <v>1163</v>
      </c>
      <c r="F309" s="145" t="s">
        <v>1294</v>
      </c>
      <c r="G309" s="46"/>
      <c r="H309" s="41">
        <v>30</v>
      </c>
      <c r="I309" s="146"/>
      <c r="J309" s="30">
        <f t="shared" si="24"/>
        <v>0</v>
      </c>
      <c r="K309" s="41" t="s">
        <v>522</v>
      </c>
      <c r="L309" s="46" t="s">
        <v>1153</v>
      </c>
      <c r="M309" s="65"/>
      <c r="N309" s="33" t="e">
        <f>#REF!/0.8</f>
        <v>#REF!</v>
      </c>
      <c r="O309" s="44" t="e">
        <f t="shared" si="25"/>
        <v>#REF!</v>
      </c>
      <c r="P309" s="65"/>
      <c r="Q309" s="19">
        <v>3.5</v>
      </c>
      <c r="R309" s="252">
        <f t="shared" si="26"/>
        <v>0</v>
      </c>
      <c r="S309" s="19">
        <v>85</v>
      </c>
      <c r="T309" s="7">
        <f t="shared" ref="T309:T314" si="29">I309/S309</f>
        <v>0</v>
      </c>
      <c r="U309" s="93"/>
    </row>
    <row r="310" spans="1:21" ht="22.5" customHeight="1" x14ac:dyDescent="0.2">
      <c r="A310" s="48" t="s">
        <v>1329</v>
      </c>
      <c r="B310" s="34" t="s">
        <v>1330</v>
      </c>
      <c r="C310" s="34" t="s">
        <v>1768</v>
      </c>
      <c r="D310" s="34" t="s">
        <v>1769</v>
      </c>
      <c r="E310" s="45" t="s">
        <v>1169</v>
      </c>
      <c r="F310" s="35" t="s">
        <v>1116</v>
      </c>
      <c r="G310" s="45" t="s">
        <v>1116</v>
      </c>
      <c r="H310" s="30">
        <v>18</v>
      </c>
      <c r="I310" s="31"/>
      <c r="J310" s="30">
        <f t="shared" si="24"/>
        <v>0</v>
      </c>
      <c r="K310" s="30"/>
      <c r="L310" s="53"/>
      <c r="M310" s="58"/>
      <c r="N310" s="33" t="e">
        <f>#REF!/0.8</f>
        <v>#REF!</v>
      </c>
      <c r="O310" s="44" t="e">
        <f t="shared" si="25"/>
        <v>#REF!</v>
      </c>
      <c r="P310" s="58"/>
      <c r="Q310" s="19">
        <v>1.5</v>
      </c>
      <c r="R310" s="252">
        <f t="shared" si="26"/>
        <v>0</v>
      </c>
      <c r="S310" s="19">
        <v>200</v>
      </c>
      <c r="T310" s="7">
        <f t="shared" si="29"/>
        <v>0</v>
      </c>
      <c r="U310" s="93"/>
    </row>
    <row r="311" spans="1:21" ht="22.5" customHeight="1" x14ac:dyDescent="0.2">
      <c r="A311" s="48" t="s">
        <v>1129</v>
      </c>
      <c r="B311" s="34" t="s">
        <v>1330</v>
      </c>
      <c r="C311" s="34" t="s">
        <v>1768</v>
      </c>
      <c r="D311" s="34"/>
      <c r="E311" s="45" t="s">
        <v>1194</v>
      </c>
      <c r="F311" s="35" t="s">
        <v>1116</v>
      </c>
      <c r="G311" s="45" t="s">
        <v>1121</v>
      </c>
      <c r="H311" s="30">
        <v>34</v>
      </c>
      <c r="I311" s="31"/>
      <c r="J311" s="30">
        <f t="shared" si="24"/>
        <v>0</v>
      </c>
      <c r="K311" s="30"/>
      <c r="L311" s="53"/>
      <c r="M311" s="58"/>
      <c r="N311" s="33" t="e">
        <f>#REF!/0.8</f>
        <v>#REF!</v>
      </c>
      <c r="O311" s="44" t="e">
        <f t="shared" si="25"/>
        <v>#REF!</v>
      </c>
      <c r="P311" s="58"/>
      <c r="Q311" s="19">
        <v>3</v>
      </c>
      <c r="R311" s="252">
        <f t="shared" si="26"/>
        <v>0</v>
      </c>
      <c r="S311" s="19">
        <v>85</v>
      </c>
      <c r="T311" s="7">
        <f t="shared" si="29"/>
        <v>0</v>
      </c>
      <c r="U311" s="93"/>
    </row>
    <row r="312" spans="1:21" ht="22.5" customHeight="1" x14ac:dyDescent="0.2">
      <c r="A312" s="48" t="s">
        <v>1129</v>
      </c>
      <c r="B312" s="34" t="s">
        <v>2204</v>
      </c>
      <c r="C312" s="34" t="s">
        <v>2205</v>
      </c>
      <c r="D312" s="34"/>
      <c r="E312" s="45" t="s">
        <v>1169</v>
      </c>
      <c r="F312" s="35" t="s">
        <v>1183</v>
      </c>
      <c r="G312" s="45" t="s">
        <v>1183</v>
      </c>
      <c r="H312" s="30">
        <v>18</v>
      </c>
      <c r="I312" s="31"/>
      <c r="J312" s="30">
        <f t="shared" si="24"/>
        <v>0</v>
      </c>
      <c r="K312" s="30"/>
      <c r="L312" s="53"/>
      <c r="M312" s="58"/>
      <c r="N312" s="33" t="e">
        <f>#REF!/0.8</f>
        <v>#REF!</v>
      </c>
      <c r="O312" s="44" t="e">
        <f t="shared" si="25"/>
        <v>#REF!</v>
      </c>
      <c r="P312" s="58"/>
      <c r="Q312" s="19">
        <v>1.5</v>
      </c>
      <c r="R312" s="252">
        <f t="shared" si="26"/>
        <v>0</v>
      </c>
      <c r="S312" s="19">
        <v>200</v>
      </c>
      <c r="T312" s="7">
        <f t="shared" si="29"/>
        <v>0</v>
      </c>
      <c r="U312" s="93"/>
    </row>
    <row r="313" spans="1:21" ht="22.5" customHeight="1" x14ac:dyDescent="0.2">
      <c r="A313" s="48" t="s">
        <v>527</v>
      </c>
      <c r="B313" s="34" t="s">
        <v>1331</v>
      </c>
      <c r="C313" s="34" t="s">
        <v>1770</v>
      </c>
      <c r="D313" s="34" t="s">
        <v>1771</v>
      </c>
      <c r="E313" s="45" t="s">
        <v>1169</v>
      </c>
      <c r="F313" s="35" t="s">
        <v>1121</v>
      </c>
      <c r="G313" s="45" t="s">
        <v>1113</v>
      </c>
      <c r="H313" s="30">
        <v>16</v>
      </c>
      <c r="I313" s="31"/>
      <c r="J313" s="30">
        <f t="shared" si="24"/>
        <v>0</v>
      </c>
      <c r="K313" s="30"/>
      <c r="L313" s="32"/>
      <c r="M313" s="58"/>
      <c r="N313" s="33" t="e">
        <f>#REF!/0.8</f>
        <v>#REF!</v>
      </c>
      <c r="O313" s="44" t="e">
        <f t="shared" si="25"/>
        <v>#REF!</v>
      </c>
      <c r="P313" s="58"/>
      <c r="Q313" s="19">
        <v>1.5</v>
      </c>
      <c r="R313" s="252">
        <f t="shared" si="26"/>
        <v>0</v>
      </c>
      <c r="S313" s="19">
        <v>200</v>
      </c>
      <c r="T313" s="7">
        <f t="shared" si="29"/>
        <v>0</v>
      </c>
      <c r="U313" s="93"/>
    </row>
    <row r="314" spans="1:21" s="43" customFormat="1" ht="22.5" customHeight="1" x14ac:dyDescent="0.2">
      <c r="A314" s="48" t="s">
        <v>1332</v>
      </c>
      <c r="B314" s="34" t="s">
        <v>1331</v>
      </c>
      <c r="C314" s="34" t="s">
        <v>1770</v>
      </c>
      <c r="D314" s="34" t="s">
        <v>1772</v>
      </c>
      <c r="E314" s="45" t="s">
        <v>1194</v>
      </c>
      <c r="F314" s="35" t="s">
        <v>1121</v>
      </c>
      <c r="G314" s="45" t="s">
        <v>1121</v>
      </c>
      <c r="H314" s="30">
        <v>30</v>
      </c>
      <c r="I314" s="31"/>
      <c r="J314" s="30">
        <f t="shared" si="24"/>
        <v>0</v>
      </c>
      <c r="K314" s="41"/>
      <c r="L314" s="42"/>
      <c r="M314" s="65"/>
      <c r="N314" s="33" t="e">
        <f>#REF!/0.8</f>
        <v>#REF!</v>
      </c>
      <c r="O314" s="44" t="e">
        <f t="shared" si="25"/>
        <v>#REF!</v>
      </c>
      <c r="P314" s="65"/>
      <c r="Q314" s="19">
        <v>3</v>
      </c>
      <c r="R314" s="252">
        <f t="shared" si="26"/>
        <v>0</v>
      </c>
      <c r="S314" s="19">
        <v>85</v>
      </c>
      <c r="T314" s="7">
        <f t="shared" si="29"/>
        <v>0</v>
      </c>
      <c r="U314" s="93"/>
    </row>
    <row r="315" spans="1:21" ht="22.5" customHeight="1" x14ac:dyDescent="0.2">
      <c r="A315" s="48" t="s">
        <v>1333</v>
      </c>
      <c r="B315" s="34" t="s">
        <v>1331</v>
      </c>
      <c r="C315" s="34" t="s">
        <v>1770</v>
      </c>
      <c r="D315" s="34" t="s">
        <v>1773</v>
      </c>
      <c r="E315" s="45" t="s">
        <v>1199</v>
      </c>
      <c r="F315" s="35" t="s">
        <v>1190</v>
      </c>
      <c r="G315" s="45" t="s">
        <v>1126</v>
      </c>
      <c r="H315" s="30">
        <v>70</v>
      </c>
      <c r="I315" s="31"/>
      <c r="J315" s="30">
        <f t="shared" si="24"/>
        <v>0</v>
      </c>
      <c r="K315" s="60"/>
      <c r="L315" s="32"/>
      <c r="M315" s="58"/>
      <c r="N315" s="33" t="e">
        <f>#REF!/0.8</f>
        <v>#REF!</v>
      </c>
      <c r="O315" s="44" t="e">
        <f t="shared" si="25"/>
        <v>#REF!</v>
      </c>
      <c r="P315" s="58"/>
      <c r="Q315" s="19">
        <v>11</v>
      </c>
      <c r="R315" s="252">
        <f t="shared" si="26"/>
        <v>0</v>
      </c>
      <c r="S315" s="19"/>
      <c r="U315" s="93">
        <f>R315</f>
        <v>0</v>
      </c>
    </row>
    <row r="316" spans="1:21" ht="22.5" customHeight="1" x14ac:dyDescent="0.2">
      <c r="A316" s="48" t="s">
        <v>1129</v>
      </c>
      <c r="B316" s="34" t="s">
        <v>2414</v>
      </c>
      <c r="C316" s="34" t="s">
        <v>2203</v>
      </c>
      <c r="D316" s="34"/>
      <c r="E316" s="45" t="s">
        <v>1169</v>
      </c>
      <c r="F316" s="152" t="s">
        <v>1183</v>
      </c>
      <c r="G316" s="45" t="s">
        <v>1183</v>
      </c>
      <c r="H316" s="30">
        <v>16</v>
      </c>
      <c r="I316" s="31"/>
      <c r="J316" s="30">
        <f t="shared" si="24"/>
        <v>0</v>
      </c>
      <c r="K316" s="60"/>
      <c r="L316" s="32"/>
      <c r="M316" s="58"/>
      <c r="N316" s="33" t="e">
        <f>#REF!/0.8</f>
        <v>#REF!</v>
      </c>
      <c r="O316" s="44" t="e">
        <f t="shared" si="25"/>
        <v>#REF!</v>
      </c>
      <c r="P316" s="58"/>
      <c r="Q316" s="19">
        <v>1.5</v>
      </c>
      <c r="R316" s="252">
        <f t="shared" si="26"/>
        <v>0</v>
      </c>
      <c r="S316" s="19">
        <v>200</v>
      </c>
      <c r="T316" s="7">
        <f>I316/S316</f>
        <v>0</v>
      </c>
      <c r="U316" s="93"/>
    </row>
    <row r="317" spans="1:21" ht="22.5" customHeight="1" x14ac:dyDescent="0.2">
      <c r="A317" s="48" t="s">
        <v>1293</v>
      </c>
      <c r="B317" s="34" t="s">
        <v>1334</v>
      </c>
      <c r="C317" s="34" t="s">
        <v>1774</v>
      </c>
      <c r="D317" s="34" t="s">
        <v>1775</v>
      </c>
      <c r="E317" s="45" t="s">
        <v>1169</v>
      </c>
      <c r="F317" s="35" t="s">
        <v>1113</v>
      </c>
      <c r="G317" s="45" t="s">
        <v>508</v>
      </c>
      <c r="H317" s="30">
        <v>16</v>
      </c>
      <c r="I317" s="31"/>
      <c r="J317" s="30">
        <f t="shared" ref="J317:J380" si="30">I317*H317</f>
        <v>0</v>
      </c>
      <c r="K317" s="30"/>
      <c r="L317" s="32"/>
      <c r="M317" s="58"/>
      <c r="N317" s="33" t="e">
        <f>#REF!/0.8</f>
        <v>#REF!</v>
      </c>
      <c r="O317" s="44" t="e">
        <f t="shared" si="25"/>
        <v>#REF!</v>
      </c>
      <c r="P317" s="58"/>
      <c r="Q317" s="19">
        <v>1.5</v>
      </c>
      <c r="R317" s="252">
        <f t="shared" si="26"/>
        <v>0</v>
      </c>
      <c r="S317" s="19">
        <v>200</v>
      </c>
      <c r="T317" s="7">
        <f>I317/S317</f>
        <v>0</v>
      </c>
      <c r="U317" s="93"/>
    </row>
    <row r="318" spans="1:21" ht="22.5" customHeight="1" x14ac:dyDescent="0.2">
      <c r="A318" s="48" t="s">
        <v>1335</v>
      </c>
      <c r="B318" s="34" t="s">
        <v>530</v>
      </c>
      <c r="C318" s="34" t="s">
        <v>2474</v>
      </c>
      <c r="D318" s="34" t="s">
        <v>1776</v>
      </c>
      <c r="E318" s="45" t="s">
        <v>1169</v>
      </c>
      <c r="F318" s="35" t="s">
        <v>1166</v>
      </c>
      <c r="G318" s="45"/>
      <c r="H318" s="30">
        <v>16</v>
      </c>
      <c r="I318" s="31"/>
      <c r="J318" s="30">
        <f t="shared" si="30"/>
        <v>0</v>
      </c>
      <c r="K318" s="30"/>
      <c r="L318" s="32"/>
      <c r="M318" s="58"/>
      <c r="N318" s="33" t="e">
        <f>#REF!/0.8</f>
        <v>#REF!</v>
      </c>
      <c r="O318" s="44" t="e">
        <f t="shared" si="25"/>
        <v>#REF!</v>
      </c>
      <c r="P318" s="58"/>
      <c r="Q318" s="19">
        <v>1.5</v>
      </c>
      <c r="R318" s="252">
        <f t="shared" si="26"/>
        <v>0</v>
      </c>
      <c r="S318" s="19">
        <v>200</v>
      </c>
      <c r="T318" s="7">
        <f>I318/S318</f>
        <v>0</v>
      </c>
      <c r="U318" s="93"/>
    </row>
    <row r="319" spans="1:21" ht="22.5" customHeight="1" x14ac:dyDescent="0.2">
      <c r="A319" s="48" t="s">
        <v>1336</v>
      </c>
      <c r="B319" s="34" t="s">
        <v>530</v>
      </c>
      <c r="C319" s="34" t="s">
        <v>2474</v>
      </c>
      <c r="D319" s="34" t="s">
        <v>1777</v>
      </c>
      <c r="E319" s="45" t="s">
        <v>891</v>
      </c>
      <c r="F319" s="35" t="s">
        <v>1175</v>
      </c>
      <c r="G319" s="45"/>
      <c r="H319" s="30">
        <v>30</v>
      </c>
      <c r="I319" s="31"/>
      <c r="J319" s="30">
        <f t="shared" si="30"/>
        <v>0</v>
      </c>
      <c r="K319" s="30"/>
      <c r="L319" s="32"/>
      <c r="M319" s="58"/>
      <c r="N319" s="33" t="e">
        <f>#REF!/0.8</f>
        <v>#REF!</v>
      </c>
      <c r="O319" s="44" t="e">
        <f t="shared" si="25"/>
        <v>#REF!</v>
      </c>
      <c r="P319" s="58"/>
      <c r="Q319" s="19">
        <v>3.5</v>
      </c>
      <c r="R319" s="252">
        <f t="shared" si="26"/>
        <v>0</v>
      </c>
      <c r="S319" s="19">
        <v>85</v>
      </c>
      <c r="T319" s="7">
        <f>I319/S319</f>
        <v>0</v>
      </c>
      <c r="U319" s="93"/>
    </row>
    <row r="320" spans="1:21" ht="22.5" customHeight="1" x14ac:dyDescent="0.2">
      <c r="A320" s="48" t="s">
        <v>1337</v>
      </c>
      <c r="B320" s="34" t="s">
        <v>530</v>
      </c>
      <c r="C320" s="34" t="s">
        <v>2474</v>
      </c>
      <c r="D320" s="34" t="s">
        <v>1778</v>
      </c>
      <c r="E320" s="45" t="s">
        <v>1199</v>
      </c>
      <c r="F320" s="35" t="s">
        <v>1209</v>
      </c>
      <c r="G320" s="45"/>
      <c r="H320" s="30">
        <v>70</v>
      </c>
      <c r="I320" s="31"/>
      <c r="J320" s="30">
        <f t="shared" si="30"/>
        <v>0</v>
      </c>
      <c r="K320" s="30"/>
      <c r="L320" s="32"/>
      <c r="M320" s="58"/>
      <c r="N320" s="33" t="e">
        <f>#REF!/0.8</f>
        <v>#REF!</v>
      </c>
      <c r="O320" s="44" t="e">
        <f t="shared" si="25"/>
        <v>#REF!</v>
      </c>
      <c r="P320" s="58"/>
      <c r="Q320" s="19">
        <v>11</v>
      </c>
      <c r="R320" s="252">
        <f t="shared" si="26"/>
        <v>0</v>
      </c>
      <c r="S320" s="19"/>
      <c r="U320" s="93">
        <f>R320</f>
        <v>0</v>
      </c>
    </row>
    <row r="321" spans="1:21" s="43" customFormat="1" ht="22.5" customHeight="1" x14ac:dyDescent="0.2">
      <c r="A321" s="48" t="s">
        <v>1319</v>
      </c>
      <c r="B321" s="34" t="s">
        <v>530</v>
      </c>
      <c r="C321" s="34" t="s">
        <v>2474</v>
      </c>
      <c r="D321" s="34" t="s">
        <v>1777</v>
      </c>
      <c r="E321" s="45" t="s">
        <v>11</v>
      </c>
      <c r="F321" s="35" t="s">
        <v>967</v>
      </c>
      <c r="G321" s="45"/>
      <c r="H321" s="30">
        <v>125</v>
      </c>
      <c r="I321" s="31"/>
      <c r="J321" s="30">
        <f t="shared" si="30"/>
        <v>0</v>
      </c>
      <c r="K321" s="41"/>
      <c r="L321" s="71"/>
      <c r="M321" s="65"/>
      <c r="N321" s="33" t="e">
        <f>#REF!/0.8</f>
        <v>#REF!</v>
      </c>
      <c r="O321" s="44" t="e">
        <f t="shared" si="25"/>
        <v>#REF!</v>
      </c>
      <c r="P321" s="65"/>
      <c r="Q321" s="19">
        <v>28</v>
      </c>
      <c r="R321" s="252">
        <f t="shared" si="26"/>
        <v>0</v>
      </c>
      <c r="S321" s="19"/>
      <c r="T321" s="7"/>
      <c r="U321" s="93">
        <f>R321</f>
        <v>0</v>
      </c>
    </row>
    <row r="322" spans="1:21" ht="22.5" customHeight="1" x14ac:dyDescent="0.2">
      <c r="A322" s="27" t="s">
        <v>1338</v>
      </c>
      <c r="B322" s="34" t="s">
        <v>1339</v>
      </c>
      <c r="C322" s="34" t="s">
        <v>1779</v>
      </c>
      <c r="D322" s="34" t="s">
        <v>1780</v>
      </c>
      <c r="E322" s="45" t="s">
        <v>1169</v>
      </c>
      <c r="F322" s="35" t="s">
        <v>1126</v>
      </c>
      <c r="G322" s="45"/>
      <c r="H322" s="30">
        <v>16</v>
      </c>
      <c r="I322" s="31"/>
      <c r="J322" s="30">
        <f t="shared" si="30"/>
        <v>0</v>
      </c>
      <c r="K322" s="30"/>
      <c r="L322" s="32"/>
      <c r="M322" s="58"/>
      <c r="N322" s="33" t="e">
        <f>#REF!/0.8</f>
        <v>#REF!</v>
      </c>
      <c r="O322" s="44" t="e">
        <f t="shared" si="25"/>
        <v>#REF!</v>
      </c>
      <c r="P322" s="58"/>
      <c r="Q322" s="19">
        <v>1.5</v>
      </c>
      <c r="R322" s="252">
        <f t="shared" si="26"/>
        <v>0</v>
      </c>
      <c r="S322" s="19">
        <v>200</v>
      </c>
      <c r="T322" s="7">
        <f>I322/S322</f>
        <v>0</v>
      </c>
      <c r="U322" s="93"/>
    </row>
    <row r="323" spans="1:21" ht="22.5" customHeight="1" x14ac:dyDescent="0.2">
      <c r="A323" s="48" t="s">
        <v>1340</v>
      </c>
      <c r="B323" s="34" t="s">
        <v>1339</v>
      </c>
      <c r="C323" s="34" t="s">
        <v>1779</v>
      </c>
      <c r="D323" s="34" t="s">
        <v>1781</v>
      </c>
      <c r="E323" s="45" t="s">
        <v>891</v>
      </c>
      <c r="F323" s="35" t="s">
        <v>975</v>
      </c>
      <c r="G323" s="45"/>
      <c r="H323" s="30">
        <v>30</v>
      </c>
      <c r="I323" s="31"/>
      <c r="J323" s="30">
        <f t="shared" si="30"/>
        <v>0</v>
      </c>
      <c r="K323" s="30"/>
      <c r="L323" s="32"/>
      <c r="M323" s="58"/>
      <c r="N323" s="33" t="e">
        <f>#REF!/0.8</f>
        <v>#REF!</v>
      </c>
      <c r="O323" s="44" t="e">
        <f t="shared" si="25"/>
        <v>#REF!</v>
      </c>
      <c r="P323" s="58"/>
      <c r="Q323" s="19">
        <v>3.5</v>
      </c>
      <c r="R323" s="252">
        <f t="shared" si="26"/>
        <v>0</v>
      </c>
      <c r="S323" s="19">
        <v>85</v>
      </c>
      <c r="T323" s="7">
        <f>I323/S323</f>
        <v>0</v>
      </c>
      <c r="U323" s="93"/>
    </row>
    <row r="324" spans="1:21" ht="22.5" customHeight="1" x14ac:dyDescent="0.2">
      <c r="A324" s="48" t="s">
        <v>921</v>
      </c>
      <c r="B324" s="34" t="s">
        <v>1339</v>
      </c>
      <c r="C324" s="34" t="s">
        <v>1779</v>
      </c>
      <c r="D324" s="34" t="s">
        <v>1780</v>
      </c>
      <c r="E324" s="45" t="s">
        <v>1199</v>
      </c>
      <c r="F324" s="35" t="s">
        <v>1294</v>
      </c>
      <c r="G324" s="72"/>
      <c r="H324" s="30">
        <v>70</v>
      </c>
      <c r="I324" s="31"/>
      <c r="J324" s="30">
        <f t="shared" si="30"/>
        <v>0</v>
      </c>
      <c r="K324" s="121"/>
      <c r="L324" s="53" t="s">
        <v>1159</v>
      </c>
      <c r="M324" s="58"/>
      <c r="N324" s="33" t="e">
        <f>#REF!/0.8</f>
        <v>#REF!</v>
      </c>
      <c r="O324" s="44" t="e">
        <f t="shared" si="25"/>
        <v>#REF!</v>
      </c>
      <c r="P324" s="58"/>
      <c r="Q324" s="19">
        <v>11</v>
      </c>
      <c r="R324" s="252">
        <f t="shared" si="26"/>
        <v>0</v>
      </c>
      <c r="S324" s="19"/>
      <c r="U324" s="93">
        <f>R324</f>
        <v>0</v>
      </c>
    </row>
    <row r="325" spans="1:21" ht="22.5" customHeight="1" x14ac:dyDescent="0.2">
      <c r="A325" s="48" t="s">
        <v>0</v>
      </c>
      <c r="B325" s="34" t="s">
        <v>1339</v>
      </c>
      <c r="C325" s="34" t="s">
        <v>1779</v>
      </c>
      <c r="D325" s="34" t="s">
        <v>1782</v>
      </c>
      <c r="E325" s="45" t="s">
        <v>708</v>
      </c>
      <c r="F325" s="35" t="s">
        <v>1326</v>
      </c>
      <c r="G325" s="72"/>
      <c r="H325" s="30">
        <v>125</v>
      </c>
      <c r="I325" s="31"/>
      <c r="J325" s="30">
        <f t="shared" si="30"/>
        <v>0</v>
      </c>
      <c r="K325" s="30"/>
      <c r="L325" s="36"/>
      <c r="M325" s="58"/>
      <c r="N325" s="33" t="e">
        <f>#REF!/0.8</f>
        <v>#REF!</v>
      </c>
      <c r="O325" s="44" t="e">
        <f t="shared" si="25"/>
        <v>#REF!</v>
      </c>
      <c r="P325" s="58"/>
      <c r="Q325" s="19">
        <v>18</v>
      </c>
      <c r="R325" s="252">
        <f t="shared" si="26"/>
        <v>0</v>
      </c>
      <c r="S325" s="19"/>
      <c r="U325" s="93">
        <f>R325</f>
        <v>0</v>
      </c>
    </row>
    <row r="326" spans="1:21" ht="22.5" customHeight="1" x14ac:dyDescent="0.2">
      <c r="A326" s="48" t="s">
        <v>1293</v>
      </c>
      <c r="B326" s="34" t="s">
        <v>1</v>
      </c>
      <c r="C326" s="34" t="s">
        <v>1783</v>
      </c>
      <c r="D326" s="34" t="s">
        <v>1784</v>
      </c>
      <c r="E326" s="45" t="s">
        <v>1169</v>
      </c>
      <c r="F326" s="35" t="s">
        <v>975</v>
      </c>
      <c r="G326" s="45"/>
      <c r="H326" s="30">
        <v>16</v>
      </c>
      <c r="I326" s="31"/>
      <c r="J326" s="30">
        <f t="shared" si="30"/>
        <v>0</v>
      </c>
      <c r="K326" s="46"/>
      <c r="L326" s="46" t="s">
        <v>1153</v>
      </c>
      <c r="M326" s="58"/>
      <c r="N326" s="33" t="e">
        <f>#REF!/0.8</f>
        <v>#REF!</v>
      </c>
      <c r="O326" s="44" t="e">
        <f t="shared" si="25"/>
        <v>#REF!</v>
      </c>
      <c r="P326" s="58"/>
      <c r="Q326" s="19">
        <v>1.5</v>
      </c>
      <c r="R326" s="252">
        <f t="shared" si="26"/>
        <v>0</v>
      </c>
      <c r="S326" s="19">
        <v>200</v>
      </c>
      <c r="T326" s="7">
        <f>I326/S326</f>
        <v>0</v>
      </c>
      <c r="U326" s="93"/>
    </row>
    <row r="327" spans="1:21" ht="22.5" customHeight="1" x14ac:dyDescent="0.2">
      <c r="A327" s="48" t="s">
        <v>921</v>
      </c>
      <c r="B327" s="34" t="s">
        <v>1</v>
      </c>
      <c r="C327" s="34" t="s">
        <v>1783</v>
      </c>
      <c r="D327" s="34" t="s">
        <v>1785</v>
      </c>
      <c r="E327" s="45" t="s">
        <v>1163</v>
      </c>
      <c r="F327" s="35" t="s">
        <v>1195</v>
      </c>
      <c r="G327" s="45"/>
      <c r="H327" s="30">
        <v>30</v>
      </c>
      <c r="I327" s="31"/>
      <c r="J327" s="30">
        <f t="shared" si="30"/>
        <v>0</v>
      </c>
      <c r="K327" s="46"/>
      <c r="L327" s="46" t="s">
        <v>1153</v>
      </c>
      <c r="M327" s="58"/>
      <c r="N327" s="33" t="e">
        <f>#REF!/0.8</f>
        <v>#REF!</v>
      </c>
      <c r="O327" s="44" t="e">
        <f t="shared" si="25"/>
        <v>#REF!</v>
      </c>
      <c r="P327" s="58"/>
      <c r="Q327" s="19">
        <v>3.5</v>
      </c>
      <c r="R327" s="252">
        <f t="shared" si="26"/>
        <v>0</v>
      </c>
      <c r="S327" s="19">
        <v>85</v>
      </c>
      <c r="T327" s="7">
        <f>I327/S327</f>
        <v>0</v>
      </c>
      <c r="U327" s="93"/>
    </row>
    <row r="328" spans="1:21" s="43" customFormat="1" ht="22.5" hidden="1" customHeight="1" x14ac:dyDescent="0.2">
      <c r="A328" s="144" t="s">
        <v>2</v>
      </c>
      <c r="B328" s="40" t="s">
        <v>1</v>
      </c>
      <c r="C328" s="40" t="s">
        <v>1783</v>
      </c>
      <c r="D328" s="40" t="s">
        <v>1786</v>
      </c>
      <c r="E328" s="46" t="s">
        <v>1199</v>
      </c>
      <c r="F328" s="145" t="s">
        <v>1294</v>
      </c>
      <c r="G328" s="46"/>
      <c r="H328" s="41">
        <v>70</v>
      </c>
      <c r="I328" s="146"/>
      <c r="J328" s="30">
        <f t="shared" si="30"/>
        <v>0</v>
      </c>
      <c r="K328" s="41" t="s">
        <v>522</v>
      </c>
      <c r="L328" s="42"/>
      <c r="M328" s="65"/>
      <c r="N328" s="33" t="e">
        <f>#REF!/0.8</f>
        <v>#REF!</v>
      </c>
      <c r="O328" s="44" t="e">
        <f t="shared" si="25"/>
        <v>#REF!</v>
      </c>
      <c r="P328" s="65"/>
      <c r="Q328" s="19">
        <v>11</v>
      </c>
      <c r="R328" s="252">
        <f t="shared" si="26"/>
        <v>0</v>
      </c>
      <c r="S328" s="19"/>
      <c r="T328" s="7"/>
      <c r="U328" s="93">
        <f>R328</f>
        <v>0</v>
      </c>
    </row>
    <row r="329" spans="1:21" s="43" customFormat="1" ht="22.5" hidden="1" customHeight="1" x14ac:dyDescent="0.2">
      <c r="A329" s="144" t="s">
        <v>1319</v>
      </c>
      <c r="B329" s="40" t="s">
        <v>3</v>
      </c>
      <c r="C329" s="40" t="s">
        <v>1787</v>
      </c>
      <c r="D329" s="40" t="s">
        <v>1788</v>
      </c>
      <c r="E329" s="46" t="s">
        <v>1163</v>
      </c>
      <c r="F329" s="145" t="s">
        <v>1195</v>
      </c>
      <c r="G329" s="46"/>
      <c r="H329" s="41">
        <v>30</v>
      </c>
      <c r="I329" s="146"/>
      <c r="J329" s="30">
        <f t="shared" si="30"/>
        <v>0</v>
      </c>
      <c r="K329" s="41" t="s">
        <v>522</v>
      </c>
      <c r="L329" s="42"/>
      <c r="M329" s="65"/>
      <c r="N329" s="33" t="e">
        <f>#REF!/0.8</f>
        <v>#REF!</v>
      </c>
      <c r="O329" s="44" t="e">
        <f t="shared" ref="O329:O392" si="31">N329*I329</f>
        <v>#REF!</v>
      </c>
      <c r="P329" s="65"/>
      <c r="Q329" s="19">
        <v>3.5</v>
      </c>
      <c r="R329" s="252">
        <f t="shared" ref="R329:R392" si="32">Q329*I329</f>
        <v>0</v>
      </c>
      <c r="S329" s="19">
        <v>85</v>
      </c>
      <c r="T329" s="7">
        <f>I329/S329</f>
        <v>0</v>
      </c>
      <c r="U329" s="93"/>
    </row>
    <row r="330" spans="1:21" ht="22.5" customHeight="1" x14ac:dyDescent="0.2">
      <c r="A330" s="48" t="s">
        <v>4</v>
      </c>
      <c r="B330" s="34" t="s">
        <v>5</v>
      </c>
      <c r="C330" s="34" t="s">
        <v>1789</v>
      </c>
      <c r="D330" s="34" t="s">
        <v>1790</v>
      </c>
      <c r="E330" s="45" t="s">
        <v>1169</v>
      </c>
      <c r="F330" s="35" t="s">
        <v>1175</v>
      </c>
      <c r="G330" s="45"/>
      <c r="H330" s="30">
        <v>14</v>
      </c>
      <c r="I330" s="31"/>
      <c r="J330" s="30">
        <f t="shared" si="30"/>
        <v>0</v>
      </c>
      <c r="K330" s="30"/>
      <c r="L330" s="32"/>
      <c r="M330" s="58"/>
      <c r="N330" s="33" t="e">
        <f>#REF!/0.8</f>
        <v>#REF!</v>
      </c>
      <c r="O330" s="44" t="e">
        <f t="shared" si="31"/>
        <v>#REF!</v>
      </c>
      <c r="P330" s="58"/>
      <c r="Q330" s="19">
        <v>1.5</v>
      </c>
      <c r="R330" s="252">
        <f t="shared" si="32"/>
        <v>0</v>
      </c>
      <c r="S330" s="19">
        <v>200</v>
      </c>
      <c r="T330" s="7">
        <f>I330/S330</f>
        <v>0</v>
      </c>
      <c r="U330" s="93"/>
    </row>
    <row r="331" spans="1:21" s="43" customFormat="1" ht="22.5" hidden="1" customHeight="1" x14ac:dyDescent="0.2">
      <c r="A331" s="144" t="s">
        <v>1129</v>
      </c>
      <c r="B331" s="40" t="s">
        <v>5</v>
      </c>
      <c r="C331" s="40" t="s">
        <v>1789</v>
      </c>
      <c r="D331" s="40"/>
      <c r="E331" s="46" t="s">
        <v>1163</v>
      </c>
      <c r="F331" s="145" t="s">
        <v>1175</v>
      </c>
      <c r="G331" s="46"/>
      <c r="H331" s="41">
        <v>24</v>
      </c>
      <c r="I331" s="146"/>
      <c r="J331" s="30">
        <f t="shared" si="30"/>
        <v>0</v>
      </c>
      <c r="K331" s="41" t="s">
        <v>522</v>
      </c>
      <c r="L331" s="42"/>
      <c r="M331" s="65"/>
      <c r="N331" s="33" t="e">
        <f>#REF!/0.8</f>
        <v>#REF!</v>
      </c>
      <c r="O331" s="44" t="e">
        <f t="shared" si="31"/>
        <v>#REF!</v>
      </c>
      <c r="P331" s="65"/>
      <c r="Q331" s="19">
        <v>3.5</v>
      </c>
      <c r="R331" s="252">
        <f t="shared" si="32"/>
        <v>0</v>
      </c>
      <c r="S331" s="19"/>
      <c r="T331" s="7"/>
      <c r="U331" s="93">
        <f t="shared" ref="U331:U393" si="33">R331</f>
        <v>0</v>
      </c>
    </row>
    <row r="332" spans="1:21" s="43" customFormat="1" ht="22.5" hidden="1" customHeight="1" x14ac:dyDescent="0.2">
      <c r="A332" s="144" t="s">
        <v>1129</v>
      </c>
      <c r="B332" s="40" t="s">
        <v>5</v>
      </c>
      <c r="C332" s="40" t="s">
        <v>1789</v>
      </c>
      <c r="D332" s="40"/>
      <c r="E332" s="46" t="s">
        <v>1208</v>
      </c>
      <c r="F332" s="145" t="s">
        <v>967</v>
      </c>
      <c r="G332" s="46"/>
      <c r="H332" s="41"/>
      <c r="I332" s="146"/>
      <c r="J332" s="30">
        <f t="shared" si="30"/>
        <v>0</v>
      </c>
      <c r="K332" s="41" t="s">
        <v>522</v>
      </c>
      <c r="L332" s="42"/>
      <c r="M332" s="65"/>
      <c r="N332" s="33" t="e">
        <f>#REF!/0.8</f>
        <v>#REF!</v>
      </c>
      <c r="O332" s="44" t="e">
        <f t="shared" si="31"/>
        <v>#REF!</v>
      </c>
      <c r="P332" s="65"/>
      <c r="Q332" s="19">
        <v>6</v>
      </c>
      <c r="R332" s="252">
        <f t="shared" si="32"/>
        <v>0</v>
      </c>
      <c r="S332" s="19"/>
      <c r="T332" s="7"/>
      <c r="U332" s="93">
        <f t="shared" si="33"/>
        <v>0</v>
      </c>
    </row>
    <row r="333" spans="1:21" ht="22.5" customHeight="1" x14ac:dyDescent="0.2">
      <c r="A333" s="48" t="s">
        <v>1162</v>
      </c>
      <c r="B333" s="34" t="s">
        <v>532</v>
      </c>
      <c r="C333" s="34" t="s">
        <v>2476</v>
      </c>
      <c r="D333" s="34" t="s">
        <v>1791</v>
      </c>
      <c r="E333" s="45" t="s">
        <v>1169</v>
      </c>
      <c r="F333" s="35" t="s">
        <v>880</v>
      </c>
      <c r="G333" s="45"/>
      <c r="H333" s="30">
        <v>10</v>
      </c>
      <c r="I333" s="170"/>
      <c r="J333" s="30">
        <f t="shared" si="30"/>
        <v>0</v>
      </c>
      <c r="K333" s="30"/>
      <c r="L333" s="32"/>
      <c r="M333" s="58"/>
      <c r="N333" s="33" t="e">
        <f>#REF!/0.8</f>
        <v>#REF!</v>
      </c>
      <c r="O333" s="44" t="e">
        <f t="shared" si="31"/>
        <v>#REF!</v>
      </c>
      <c r="P333" s="58"/>
      <c r="Q333" s="19">
        <v>1.5</v>
      </c>
      <c r="R333" s="252">
        <f t="shared" si="32"/>
        <v>0</v>
      </c>
      <c r="S333" s="19">
        <v>200</v>
      </c>
      <c r="T333" s="7">
        <f>I333/S333</f>
        <v>0</v>
      </c>
      <c r="U333" s="93"/>
    </row>
    <row r="334" spans="1:21" s="43" customFormat="1" ht="22.5" hidden="1" customHeight="1" x14ac:dyDescent="0.2">
      <c r="A334" s="144" t="s">
        <v>6</v>
      </c>
      <c r="B334" s="40" t="s">
        <v>532</v>
      </c>
      <c r="C334" s="40" t="s">
        <v>2476</v>
      </c>
      <c r="D334" s="40" t="s">
        <v>1792</v>
      </c>
      <c r="E334" s="46" t="s">
        <v>1163</v>
      </c>
      <c r="F334" s="145" t="s">
        <v>1195</v>
      </c>
      <c r="G334" s="46"/>
      <c r="H334" s="41">
        <v>20</v>
      </c>
      <c r="I334" s="146"/>
      <c r="J334" s="30">
        <f t="shared" si="30"/>
        <v>0</v>
      </c>
      <c r="K334" s="41" t="s">
        <v>522</v>
      </c>
      <c r="L334" s="42"/>
      <c r="M334" s="65"/>
      <c r="N334" s="33" t="e">
        <f>#REF!/0.8</f>
        <v>#REF!</v>
      </c>
      <c r="O334" s="44" t="e">
        <f t="shared" si="31"/>
        <v>#REF!</v>
      </c>
      <c r="P334" s="65"/>
      <c r="Q334" s="19">
        <v>3.5</v>
      </c>
      <c r="R334" s="252">
        <f t="shared" si="32"/>
        <v>0</v>
      </c>
      <c r="S334" s="19"/>
      <c r="T334" s="7"/>
      <c r="U334" s="93">
        <f t="shared" si="33"/>
        <v>0</v>
      </c>
    </row>
    <row r="335" spans="1:21" s="43" customFormat="1" ht="22.5" hidden="1" customHeight="1" x14ac:dyDescent="0.2">
      <c r="A335" s="144" t="s">
        <v>1129</v>
      </c>
      <c r="B335" s="40" t="s">
        <v>532</v>
      </c>
      <c r="C335" s="40" t="s">
        <v>2476</v>
      </c>
      <c r="D335" s="40"/>
      <c r="E335" s="46" t="s">
        <v>1208</v>
      </c>
      <c r="F335" s="145" t="s">
        <v>927</v>
      </c>
      <c r="G335" s="46"/>
      <c r="H335" s="41"/>
      <c r="I335" s="146"/>
      <c r="J335" s="30">
        <f t="shared" si="30"/>
        <v>0</v>
      </c>
      <c r="K335" s="41" t="s">
        <v>522</v>
      </c>
      <c r="L335" s="42"/>
      <c r="M335" s="65"/>
      <c r="N335" s="33" t="e">
        <f>#REF!/0.8</f>
        <v>#REF!</v>
      </c>
      <c r="O335" s="44" t="e">
        <f t="shared" si="31"/>
        <v>#REF!</v>
      </c>
      <c r="P335" s="65"/>
      <c r="Q335" s="19">
        <v>6</v>
      </c>
      <c r="R335" s="252">
        <f t="shared" si="32"/>
        <v>0</v>
      </c>
      <c r="S335" s="19"/>
      <c r="T335" s="7"/>
      <c r="U335" s="93">
        <f t="shared" si="33"/>
        <v>0</v>
      </c>
    </row>
    <row r="336" spans="1:21" ht="22.5" customHeight="1" x14ac:dyDescent="0.2">
      <c r="A336" s="48" t="s">
        <v>7</v>
      </c>
      <c r="B336" s="34" t="s">
        <v>532</v>
      </c>
      <c r="C336" s="34" t="s">
        <v>2476</v>
      </c>
      <c r="D336" s="34" t="s">
        <v>2477</v>
      </c>
      <c r="E336" s="45" t="s">
        <v>8</v>
      </c>
      <c r="F336" s="35" t="s">
        <v>929</v>
      </c>
      <c r="G336" s="45"/>
      <c r="H336" s="30">
        <v>35</v>
      </c>
      <c r="I336" s="170"/>
      <c r="J336" s="30">
        <f t="shared" si="30"/>
        <v>0</v>
      </c>
      <c r="K336" s="46"/>
      <c r="L336" s="46" t="s">
        <v>1153</v>
      </c>
      <c r="M336" s="58"/>
      <c r="N336" s="33" t="e">
        <f>#REF!/0.8</f>
        <v>#REF!</v>
      </c>
      <c r="O336" s="44" t="e">
        <f t="shared" si="31"/>
        <v>#REF!</v>
      </c>
      <c r="P336" s="58"/>
      <c r="Q336" s="19">
        <v>8</v>
      </c>
      <c r="R336" s="252">
        <f t="shared" si="32"/>
        <v>0</v>
      </c>
      <c r="S336" s="19"/>
      <c r="U336" s="93">
        <f t="shared" si="33"/>
        <v>0</v>
      </c>
    </row>
    <row r="337" spans="1:21" s="43" customFormat="1" ht="22.5" hidden="1" customHeight="1" x14ac:dyDescent="0.2">
      <c r="A337" s="144" t="s">
        <v>1129</v>
      </c>
      <c r="B337" s="40" t="s">
        <v>532</v>
      </c>
      <c r="C337" s="40" t="s">
        <v>2476</v>
      </c>
      <c r="D337" s="40"/>
      <c r="E337" s="46" t="s">
        <v>932</v>
      </c>
      <c r="F337" s="145" t="s">
        <v>967</v>
      </c>
      <c r="G337" s="46"/>
      <c r="H337" s="41"/>
      <c r="I337" s="146"/>
      <c r="J337" s="30">
        <f t="shared" si="30"/>
        <v>0</v>
      </c>
      <c r="K337" s="41" t="s">
        <v>522</v>
      </c>
      <c r="L337" s="46"/>
      <c r="M337" s="65"/>
      <c r="N337" s="33" t="e">
        <f>#REF!/0.8</f>
        <v>#REF!</v>
      </c>
      <c r="O337" s="44" t="e">
        <f t="shared" si="31"/>
        <v>#REF!</v>
      </c>
      <c r="P337" s="65"/>
      <c r="Q337" s="19">
        <v>18</v>
      </c>
      <c r="R337" s="252">
        <f t="shared" si="32"/>
        <v>0</v>
      </c>
      <c r="S337" s="19"/>
      <c r="T337" s="7"/>
      <c r="U337" s="93">
        <f t="shared" si="33"/>
        <v>0</v>
      </c>
    </row>
    <row r="338" spans="1:21" ht="22.5" customHeight="1" x14ac:dyDescent="0.2">
      <c r="A338" s="48" t="s">
        <v>10</v>
      </c>
      <c r="B338" s="34" t="s">
        <v>532</v>
      </c>
      <c r="C338" s="34" t="s">
        <v>2476</v>
      </c>
      <c r="D338" s="34" t="s">
        <v>1793</v>
      </c>
      <c r="E338" s="45" t="s">
        <v>11</v>
      </c>
      <c r="F338" s="35" t="s">
        <v>12</v>
      </c>
      <c r="G338" s="45"/>
      <c r="H338" s="30">
        <v>90</v>
      </c>
      <c r="I338" s="31"/>
      <c r="J338" s="30">
        <f t="shared" si="30"/>
        <v>0</v>
      </c>
      <c r="K338" s="30"/>
      <c r="L338" s="32"/>
      <c r="M338" s="58"/>
      <c r="N338" s="33" t="e">
        <f>#REF!/0.8</f>
        <v>#REF!</v>
      </c>
      <c r="O338" s="44" t="e">
        <f t="shared" si="31"/>
        <v>#REF!</v>
      </c>
      <c r="P338" s="58"/>
      <c r="Q338" s="19">
        <v>28</v>
      </c>
      <c r="R338" s="252">
        <f t="shared" si="32"/>
        <v>0</v>
      </c>
      <c r="S338" s="19"/>
      <c r="U338" s="93">
        <f t="shared" si="33"/>
        <v>0</v>
      </c>
    </row>
    <row r="339" spans="1:21" ht="22.5" customHeight="1" x14ac:dyDescent="0.2">
      <c r="A339" s="48" t="s">
        <v>1129</v>
      </c>
      <c r="B339" s="34" t="s">
        <v>14</v>
      </c>
      <c r="C339" s="34" t="s">
        <v>1794</v>
      </c>
      <c r="D339" s="34"/>
      <c r="E339" s="45" t="s">
        <v>1169</v>
      </c>
      <c r="F339" s="35" t="s">
        <v>1195</v>
      </c>
      <c r="G339" s="45"/>
      <c r="H339" s="30">
        <v>14</v>
      </c>
      <c r="I339" s="31"/>
      <c r="J339" s="30">
        <f t="shared" si="30"/>
        <v>0</v>
      </c>
      <c r="K339" s="30"/>
      <c r="L339" s="32"/>
      <c r="M339" s="58"/>
      <c r="N339" s="33" t="e">
        <f>#REF!/0.8</f>
        <v>#REF!</v>
      </c>
      <c r="O339" s="44" t="e">
        <f t="shared" si="31"/>
        <v>#REF!</v>
      </c>
      <c r="P339" s="58"/>
      <c r="Q339" s="19">
        <v>1.5</v>
      </c>
      <c r="R339" s="252">
        <f t="shared" si="32"/>
        <v>0</v>
      </c>
      <c r="S339" s="19">
        <v>200</v>
      </c>
      <c r="T339" s="7">
        <f>I339/S339</f>
        <v>0</v>
      </c>
      <c r="U339" s="93"/>
    </row>
    <row r="340" spans="1:21" ht="22.5" customHeight="1" x14ac:dyDescent="0.2">
      <c r="A340" s="48" t="s">
        <v>13</v>
      </c>
      <c r="B340" s="34" t="s">
        <v>14</v>
      </c>
      <c r="C340" s="34" t="s">
        <v>1794</v>
      </c>
      <c r="D340" s="34" t="s">
        <v>1795</v>
      </c>
      <c r="E340" s="45" t="s">
        <v>1287</v>
      </c>
      <c r="F340" s="35" t="s">
        <v>15</v>
      </c>
      <c r="G340" s="45"/>
      <c r="H340" s="30">
        <v>115</v>
      </c>
      <c r="I340" s="31"/>
      <c r="J340" s="30">
        <f t="shared" si="30"/>
        <v>0</v>
      </c>
      <c r="K340" s="46"/>
      <c r="L340" s="46" t="s">
        <v>1153</v>
      </c>
      <c r="M340" s="58"/>
      <c r="N340" s="33" t="e">
        <f>#REF!/0.8</f>
        <v>#REF!</v>
      </c>
      <c r="O340" s="44" t="e">
        <f t="shared" si="31"/>
        <v>#REF!</v>
      </c>
      <c r="P340" s="58"/>
      <c r="Q340" s="19">
        <v>32</v>
      </c>
      <c r="R340" s="252">
        <f t="shared" si="32"/>
        <v>0</v>
      </c>
      <c r="S340" s="19"/>
      <c r="U340" s="93">
        <f t="shared" si="33"/>
        <v>0</v>
      </c>
    </row>
    <row r="341" spans="1:21" ht="22.5" customHeight="1" x14ac:dyDescent="0.2">
      <c r="A341" s="48" t="s">
        <v>16</v>
      </c>
      <c r="B341" s="34" t="s">
        <v>1142</v>
      </c>
      <c r="C341" s="34" t="s">
        <v>2478</v>
      </c>
      <c r="D341" s="34" t="s">
        <v>1796</v>
      </c>
      <c r="E341" s="45" t="s">
        <v>1169</v>
      </c>
      <c r="F341" s="35" t="s">
        <v>1113</v>
      </c>
      <c r="G341" s="45" t="s">
        <v>1113</v>
      </c>
      <c r="H341" s="30">
        <v>14</v>
      </c>
      <c r="I341" s="31"/>
      <c r="J341" s="30">
        <f t="shared" si="30"/>
        <v>0</v>
      </c>
      <c r="K341" s="30"/>
      <c r="L341" s="32"/>
      <c r="M341" s="58"/>
      <c r="N341" s="33" t="e">
        <f>#REF!/0.8</f>
        <v>#REF!</v>
      </c>
      <c r="O341" s="44" t="e">
        <f t="shared" si="31"/>
        <v>#REF!</v>
      </c>
      <c r="P341" s="58"/>
      <c r="Q341" s="19">
        <v>1.5</v>
      </c>
      <c r="R341" s="252">
        <f t="shared" si="32"/>
        <v>0</v>
      </c>
      <c r="S341" s="19">
        <v>200</v>
      </c>
      <c r="T341" s="7">
        <f>I341/S341</f>
        <v>0</v>
      </c>
      <c r="U341" s="93"/>
    </row>
    <row r="342" spans="1:21" ht="22.5" customHeight="1" x14ac:dyDescent="0.2">
      <c r="A342" s="48" t="s">
        <v>17</v>
      </c>
      <c r="B342" s="34" t="s">
        <v>1142</v>
      </c>
      <c r="C342" s="34" t="s">
        <v>2478</v>
      </c>
      <c r="D342" s="34" t="s">
        <v>1796</v>
      </c>
      <c r="E342" s="45" t="s">
        <v>1194</v>
      </c>
      <c r="F342" s="35" t="s">
        <v>1114</v>
      </c>
      <c r="G342" s="45" t="s">
        <v>1114</v>
      </c>
      <c r="H342" s="30">
        <v>24</v>
      </c>
      <c r="I342" s="31"/>
      <c r="J342" s="30">
        <f t="shared" si="30"/>
        <v>0</v>
      </c>
      <c r="K342" s="30"/>
      <c r="L342" s="32"/>
      <c r="M342" s="58"/>
      <c r="N342" s="33" t="e">
        <f>#REF!/0.8</f>
        <v>#REF!</v>
      </c>
      <c r="O342" s="44" t="e">
        <f t="shared" si="31"/>
        <v>#REF!</v>
      </c>
      <c r="P342" s="58"/>
      <c r="Q342" s="19">
        <v>3</v>
      </c>
      <c r="R342" s="252">
        <f t="shared" si="32"/>
        <v>0</v>
      </c>
      <c r="S342" s="19">
        <v>85</v>
      </c>
      <c r="T342" s="7">
        <f>I342/S342</f>
        <v>0</v>
      </c>
      <c r="U342" s="93"/>
    </row>
    <row r="343" spans="1:21" s="43" customFormat="1" ht="22.5" hidden="1" customHeight="1" x14ac:dyDescent="0.2">
      <c r="A343" s="144" t="s">
        <v>18</v>
      </c>
      <c r="B343" s="40" t="s">
        <v>1142</v>
      </c>
      <c r="C343" s="40" t="s">
        <v>2478</v>
      </c>
      <c r="D343" s="40" t="s">
        <v>1797</v>
      </c>
      <c r="E343" s="46" t="s">
        <v>1208</v>
      </c>
      <c r="F343" s="145" t="s">
        <v>1121</v>
      </c>
      <c r="G343" s="46" t="s">
        <v>1121</v>
      </c>
      <c r="H343" s="41">
        <v>38</v>
      </c>
      <c r="I343" s="146"/>
      <c r="J343" s="30">
        <f t="shared" si="30"/>
        <v>0</v>
      </c>
      <c r="K343" s="41" t="s">
        <v>522</v>
      </c>
      <c r="L343" s="42"/>
      <c r="M343" s="65"/>
      <c r="N343" s="33" t="e">
        <f>#REF!/0.8</f>
        <v>#REF!</v>
      </c>
      <c r="O343" s="44" t="e">
        <f t="shared" si="31"/>
        <v>#REF!</v>
      </c>
      <c r="P343" s="65"/>
      <c r="Q343" s="19">
        <v>6</v>
      </c>
      <c r="R343" s="252">
        <f t="shared" si="32"/>
        <v>0</v>
      </c>
      <c r="S343" s="19"/>
      <c r="T343" s="7"/>
      <c r="U343" s="93">
        <f t="shared" si="33"/>
        <v>0</v>
      </c>
    </row>
    <row r="344" spans="1:21" ht="22.5" customHeight="1" x14ac:dyDescent="0.2">
      <c r="A344" s="48" t="s">
        <v>1129</v>
      </c>
      <c r="B344" s="34" t="s">
        <v>1142</v>
      </c>
      <c r="C344" s="34" t="s">
        <v>2478</v>
      </c>
      <c r="D344" s="34"/>
      <c r="E344" s="45" t="s">
        <v>8</v>
      </c>
      <c r="F344" s="35" t="s">
        <v>1121</v>
      </c>
      <c r="G344" s="45" t="s">
        <v>1121</v>
      </c>
      <c r="H344" s="30">
        <v>40</v>
      </c>
      <c r="I344" s="31"/>
      <c r="J344" s="30">
        <f t="shared" si="30"/>
        <v>0</v>
      </c>
      <c r="K344" s="30"/>
      <c r="L344" s="32"/>
      <c r="M344" s="58"/>
      <c r="N344" s="33" t="e">
        <f>#REF!/0.8</f>
        <v>#REF!</v>
      </c>
      <c r="O344" s="44" t="e">
        <f t="shared" si="31"/>
        <v>#REF!</v>
      </c>
      <c r="P344" s="58"/>
      <c r="Q344" s="19">
        <v>8</v>
      </c>
      <c r="R344" s="252">
        <f t="shared" si="32"/>
        <v>0</v>
      </c>
      <c r="S344" s="19"/>
      <c r="U344" s="93">
        <f t="shared" si="33"/>
        <v>0</v>
      </c>
    </row>
    <row r="345" spans="1:21" ht="22.5" customHeight="1" x14ac:dyDescent="0.2">
      <c r="A345" s="48" t="s">
        <v>19</v>
      </c>
      <c r="B345" s="34" t="s">
        <v>1143</v>
      </c>
      <c r="C345" s="34" t="s">
        <v>2018</v>
      </c>
      <c r="D345" s="34" t="s">
        <v>1798</v>
      </c>
      <c r="E345" s="45" t="s">
        <v>1169</v>
      </c>
      <c r="F345" s="35" t="s">
        <v>1116</v>
      </c>
      <c r="G345" s="45" t="s">
        <v>1113</v>
      </c>
      <c r="H345" s="30">
        <v>14</v>
      </c>
      <c r="I345" s="31"/>
      <c r="J345" s="30">
        <f t="shared" si="30"/>
        <v>0</v>
      </c>
      <c r="K345" s="30"/>
      <c r="L345" s="32"/>
      <c r="M345" s="58"/>
      <c r="N345" s="33" t="e">
        <f>#REF!/0.8</f>
        <v>#REF!</v>
      </c>
      <c r="O345" s="44" t="e">
        <f t="shared" si="31"/>
        <v>#REF!</v>
      </c>
      <c r="P345" s="58"/>
      <c r="Q345" s="19">
        <v>1.5</v>
      </c>
      <c r="R345" s="252">
        <f t="shared" si="32"/>
        <v>0</v>
      </c>
      <c r="S345" s="19">
        <v>200</v>
      </c>
      <c r="T345" s="7">
        <f>I345/S345</f>
        <v>0</v>
      </c>
      <c r="U345" s="93"/>
    </row>
    <row r="346" spans="1:21" s="43" customFormat="1" ht="22.5" customHeight="1" x14ac:dyDescent="0.2">
      <c r="A346" s="48" t="s">
        <v>18</v>
      </c>
      <c r="B346" s="34" t="s">
        <v>1143</v>
      </c>
      <c r="C346" s="34" t="s">
        <v>2018</v>
      </c>
      <c r="D346" s="34" t="s">
        <v>1799</v>
      </c>
      <c r="E346" s="45" t="s">
        <v>1194</v>
      </c>
      <c r="F346" s="35" t="s">
        <v>1190</v>
      </c>
      <c r="G346" s="45" t="s">
        <v>1121</v>
      </c>
      <c r="H346" s="30">
        <v>24</v>
      </c>
      <c r="I346" s="31"/>
      <c r="J346" s="30">
        <f t="shared" si="30"/>
        <v>0</v>
      </c>
      <c r="K346" s="41"/>
      <c r="L346" s="42"/>
      <c r="M346" s="65"/>
      <c r="N346" s="33" t="e">
        <f>#REF!/0.8</f>
        <v>#REF!</v>
      </c>
      <c r="O346" s="44" t="e">
        <f t="shared" si="31"/>
        <v>#REF!</v>
      </c>
      <c r="P346" s="65"/>
      <c r="Q346" s="19">
        <v>3</v>
      </c>
      <c r="R346" s="252">
        <f t="shared" si="32"/>
        <v>0</v>
      </c>
      <c r="S346" s="19">
        <v>85</v>
      </c>
      <c r="T346" s="7">
        <f>I346/S346</f>
        <v>0</v>
      </c>
      <c r="U346" s="93"/>
    </row>
    <row r="347" spans="1:21" s="43" customFormat="1" ht="22.5" customHeight="1" x14ac:dyDescent="0.2">
      <c r="A347" s="48" t="s">
        <v>1129</v>
      </c>
      <c r="B347" s="34" t="s">
        <v>1143</v>
      </c>
      <c r="C347" s="34" t="s">
        <v>2018</v>
      </c>
      <c r="D347" s="34"/>
      <c r="E347" s="45" t="s">
        <v>1208</v>
      </c>
      <c r="F347" s="35" t="s">
        <v>533</v>
      </c>
      <c r="G347" s="45" t="s">
        <v>1126</v>
      </c>
      <c r="H347" s="30">
        <v>38</v>
      </c>
      <c r="I347" s="31"/>
      <c r="J347" s="30">
        <f t="shared" si="30"/>
        <v>0</v>
      </c>
      <c r="K347" s="41"/>
      <c r="L347" s="42"/>
      <c r="M347" s="65"/>
      <c r="N347" s="33" t="e">
        <f>#REF!/0.8</f>
        <v>#REF!</v>
      </c>
      <c r="O347" s="44" t="e">
        <f t="shared" si="31"/>
        <v>#REF!</v>
      </c>
      <c r="P347" s="65"/>
      <c r="Q347" s="19">
        <v>6</v>
      </c>
      <c r="R347" s="252">
        <f t="shared" si="32"/>
        <v>0</v>
      </c>
      <c r="S347" s="19"/>
      <c r="T347" s="7"/>
      <c r="U347" s="93">
        <f t="shared" si="33"/>
        <v>0</v>
      </c>
    </row>
    <row r="348" spans="1:21" s="43" customFormat="1" ht="22.5" customHeight="1" x14ac:dyDescent="0.2">
      <c r="A348" s="48" t="s">
        <v>1129</v>
      </c>
      <c r="B348" s="34" t="s">
        <v>1143</v>
      </c>
      <c r="C348" s="34" t="s">
        <v>2018</v>
      </c>
      <c r="D348" s="34"/>
      <c r="E348" s="45" t="s">
        <v>29</v>
      </c>
      <c r="F348" s="35" t="s">
        <v>533</v>
      </c>
      <c r="G348" s="45" t="s">
        <v>533</v>
      </c>
      <c r="H348" s="30">
        <v>60</v>
      </c>
      <c r="I348" s="31"/>
      <c r="J348" s="30">
        <f t="shared" si="30"/>
        <v>0</v>
      </c>
      <c r="K348" s="41"/>
      <c r="L348" s="42"/>
      <c r="M348" s="65"/>
      <c r="N348" s="33" t="e">
        <f>#REF!/0.8</f>
        <v>#REF!</v>
      </c>
      <c r="O348" s="44" t="e">
        <f t="shared" si="31"/>
        <v>#REF!</v>
      </c>
      <c r="P348" s="65"/>
      <c r="Q348" s="19">
        <v>13</v>
      </c>
      <c r="R348" s="252">
        <f t="shared" si="32"/>
        <v>0</v>
      </c>
      <c r="S348" s="19"/>
      <c r="T348" s="7"/>
      <c r="U348" s="93">
        <f t="shared" si="33"/>
        <v>0</v>
      </c>
    </row>
    <row r="349" spans="1:21" s="43" customFormat="1" ht="22.5" hidden="1" customHeight="1" x14ac:dyDescent="0.2">
      <c r="A349" s="144" t="s">
        <v>13</v>
      </c>
      <c r="B349" s="40" t="s">
        <v>1143</v>
      </c>
      <c r="C349" s="40" t="s">
        <v>2018</v>
      </c>
      <c r="D349" s="40" t="s">
        <v>1800</v>
      </c>
      <c r="E349" s="46" t="s">
        <v>1287</v>
      </c>
      <c r="F349" s="148" t="s">
        <v>1326</v>
      </c>
      <c r="G349" s="148" t="s">
        <v>2365</v>
      </c>
      <c r="H349" s="153">
        <v>65</v>
      </c>
      <c r="I349" s="146"/>
      <c r="J349" s="30">
        <f t="shared" si="30"/>
        <v>0</v>
      </c>
      <c r="K349" s="41" t="s">
        <v>522</v>
      </c>
      <c r="L349" s="42"/>
      <c r="M349" s="65"/>
      <c r="N349" s="33" t="e">
        <f>#REF!/0.8</f>
        <v>#REF!</v>
      </c>
      <c r="O349" s="44" t="e">
        <f t="shared" si="31"/>
        <v>#REF!</v>
      </c>
      <c r="P349" s="65"/>
      <c r="Q349" s="19">
        <v>32</v>
      </c>
      <c r="R349" s="252">
        <f t="shared" si="32"/>
        <v>0</v>
      </c>
      <c r="S349" s="19"/>
      <c r="T349" s="7"/>
      <c r="U349" s="93">
        <f t="shared" si="33"/>
        <v>0</v>
      </c>
    </row>
    <row r="350" spans="1:21" ht="22.5" customHeight="1" x14ac:dyDescent="0.2">
      <c r="A350" s="48" t="s">
        <v>19</v>
      </c>
      <c r="B350" s="34" t="s">
        <v>1144</v>
      </c>
      <c r="C350" s="34" t="s">
        <v>2020</v>
      </c>
      <c r="D350" s="34" t="s">
        <v>2249</v>
      </c>
      <c r="E350" s="45" t="s">
        <v>1169</v>
      </c>
      <c r="F350" s="73" t="s">
        <v>1121</v>
      </c>
      <c r="G350" s="73" t="s">
        <v>1113</v>
      </c>
      <c r="H350" s="30">
        <v>14</v>
      </c>
      <c r="I350" s="170"/>
      <c r="J350" s="30">
        <f t="shared" si="30"/>
        <v>0</v>
      </c>
      <c r="K350" s="30"/>
      <c r="L350" s="32"/>
      <c r="M350" s="58"/>
      <c r="N350" s="33" t="e">
        <f>#REF!/0.8</f>
        <v>#REF!</v>
      </c>
      <c r="O350" s="44" t="e">
        <f t="shared" si="31"/>
        <v>#REF!</v>
      </c>
      <c r="P350" s="58"/>
      <c r="Q350" s="19">
        <v>1.5</v>
      </c>
      <c r="R350" s="252">
        <f t="shared" si="32"/>
        <v>0</v>
      </c>
      <c r="S350" s="19">
        <v>200</v>
      </c>
      <c r="T350" s="7">
        <f>I350/S350</f>
        <v>0</v>
      </c>
      <c r="U350" s="93"/>
    </row>
    <row r="351" spans="1:21" ht="22.5" customHeight="1" x14ac:dyDescent="0.2">
      <c r="A351" s="48" t="s">
        <v>20</v>
      </c>
      <c r="B351" s="34" t="s">
        <v>1144</v>
      </c>
      <c r="C351" s="34" t="s">
        <v>2020</v>
      </c>
      <c r="D351" s="34" t="s">
        <v>2021</v>
      </c>
      <c r="E351" s="45" t="s">
        <v>1194</v>
      </c>
      <c r="F351" s="73" t="s">
        <v>533</v>
      </c>
      <c r="G351" s="73" t="s">
        <v>1126</v>
      </c>
      <c r="H351" s="30">
        <v>24</v>
      </c>
      <c r="I351" s="31"/>
      <c r="J351" s="30">
        <f t="shared" si="30"/>
        <v>0</v>
      </c>
      <c r="K351" s="30"/>
      <c r="L351" s="32"/>
      <c r="M351" s="58"/>
      <c r="N351" s="33" t="e">
        <f>#REF!/0.8</f>
        <v>#REF!</v>
      </c>
      <c r="O351" s="44" t="e">
        <f t="shared" si="31"/>
        <v>#REF!</v>
      </c>
      <c r="P351" s="58"/>
      <c r="Q351" s="19">
        <v>3</v>
      </c>
      <c r="R351" s="252">
        <f t="shared" si="32"/>
        <v>0</v>
      </c>
      <c r="S351" s="19">
        <v>85</v>
      </c>
      <c r="T351" s="7">
        <f>I351/S351</f>
        <v>0</v>
      </c>
      <c r="U351" s="93"/>
    </row>
    <row r="352" spans="1:21" s="43" customFormat="1" ht="22.5" customHeight="1" x14ac:dyDescent="0.2">
      <c r="A352" s="48" t="s">
        <v>17</v>
      </c>
      <c r="B352" s="34" t="s">
        <v>1144</v>
      </c>
      <c r="C352" s="34" t="s">
        <v>2020</v>
      </c>
      <c r="D352" s="34" t="s">
        <v>2249</v>
      </c>
      <c r="E352" s="45" t="s">
        <v>1208</v>
      </c>
      <c r="F352" s="73" t="s">
        <v>533</v>
      </c>
      <c r="G352" s="73" t="s">
        <v>1126</v>
      </c>
      <c r="H352" s="30">
        <v>38</v>
      </c>
      <c r="I352" s="31"/>
      <c r="J352" s="30">
        <f t="shared" si="30"/>
        <v>0</v>
      </c>
      <c r="K352" s="41"/>
      <c r="L352" s="124"/>
      <c r="M352" s="65"/>
      <c r="N352" s="33" t="e">
        <f>#REF!/0.8</f>
        <v>#REF!</v>
      </c>
      <c r="O352" s="44" t="e">
        <f t="shared" si="31"/>
        <v>#REF!</v>
      </c>
      <c r="P352" s="65"/>
      <c r="Q352" s="19">
        <v>6</v>
      </c>
      <c r="R352" s="252">
        <f t="shared" si="32"/>
        <v>0</v>
      </c>
      <c r="S352" s="19"/>
      <c r="T352" s="7"/>
      <c r="U352" s="93">
        <f t="shared" si="33"/>
        <v>0</v>
      </c>
    </row>
    <row r="353" spans="1:21" s="43" customFormat="1" ht="22.5" customHeight="1" x14ac:dyDescent="0.2">
      <c r="A353" s="48" t="s">
        <v>1129</v>
      </c>
      <c r="B353" s="34" t="s">
        <v>1144</v>
      </c>
      <c r="C353" s="34" t="s">
        <v>2020</v>
      </c>
      <c r="D353" s="34"/>
      <c r="E353" s="45" t="s">
        <v>29</v>
      </c>
      <c r="F353" s="73" t="s">
        <v>1195</v>
      </c>
      <c r="G353" s="73" t="s">
        <v>934</v>
      </c>
      <c r="H353" s="30">
        <v>60</v>
      </c>
      <c r="I353" s="31"/>
      <c r="J353" s="30">
        <f t="shared" si="30"/>
        <v>0</v>
      </c>
      <c r="K353" s="41"/>
      <c r="L353" s="124"/>
      <c r="M353" s="65"/>
      <c r="N353" s="33" t="e">
        <f>#REF!/0.8</f>
        <v>#REF!</v>
      </c>
      <c r="O353" s="44" t="e">
        <f t="shared" si="31"/>
        <v>#REF!</v>
      </c>
      <c r="P353" s="65"/>
      <c r="Q353" s="19">
        <v>13</v>
      </c>
      <c r="R353" s="252">
        <f t="shared" si="32"/>
        <v>0</v>
      </c>
      <c r="S353" s="19"/>
      <c r="T353" s="7"/>
      <c r="U353" s="93">
        <f t="shared" si="33"/>
        <v>0</v>
      </c>
    </row>
    <row r="354" spans="1:21" ht="22.5" customHeight="1" x14ac:dyDescent="0.2">
      <c r="A354" s="48" t="s">
        <v>13</v>
      </c>
      <c r="B354" s="34" t="s">
        <v>1144</v>
      </c>
      <c r="C354" s="34" t="s">
        <v>2020</v>
      </c>
      <c r="D354" s="34" t="s">
        <v>2250</v>
      </c>
      <c r="E354" s="45" t="s">
        <v>1287</v>
      </c>
      <c r="F354" s="35" t="s">
        <v>1175</v>
      </c>
      <c r="G354" s="35" t="s">
        <v>1209</v>
      </c>
      <c r="H354" s="30">
        <v>85</v>
      </c>
      <c r="I354" s="31"/>
      <c r="J354" s="30">
        <f t="shared" si="30"/>
        <v>0</v>
      </c>
      <c r="K354" s="60"/>
      <c r="L354" s="53" t="s">
        <v>1159</v>
      </c>
      <c r="M354" s="58"/>
      <c r="N354" s="33" t="e">
        <f>#REF!/0.8</f>
        <v>#REF!</v>
      </c>
      <c r="O354" s="44" t="e">
        <f t="shared" si="31"/>
        <v>#REF!</v>
      </c>
      <c r="P354" s="58"/>
      <c r="Q354" s="19">
        <v>32</v>
      </c>
      <c r="R354" s="252">
        <f t="shared" si="32"/>
        <v>0</v>
      </c>
      <c r="S354" s="19"/>
      <c r="U354" s="93">
        <f t="shared" si="33"/>
        <v>0</v>
      </c>
    </row>
    <row r="355" spans="1:21" ht="22.5" customHeight="1" x14ac:dyDescent="0.2">
      <c r="A355" s="27" t="s">
        <v>1192</v>
      </c>
      <c r="B355" s="34" t="s">
        <v>21</v>
      </c>
      <c r="C355" s="34" t="s">
        <v>2251</v>
      </c>
      <c r="D355" s="34" t="s">
        <v>2252</v>
      </c>
      <c r="E355" s="45" t="s">
        <v>1169</v>
      </c>
      <c r="F355" s="73" t="s">
        <v>533</v>
      </c>
      <c r="G355" s="73"/>
      <c r="H355" s="30">
        <v>18</v>
      </c>
      <c r="I355" s="31"/>
      <c r="J355" s="30">
        <f t="shared" si="30"/>
        <v>0</v>
      </c>
      <c r="K355" s="30"/>
      <c r="L355" s="74"/>
      <c r="M355" s="58"/>
      <c r="N355" s="33" t="e">
        <f>#REF!/0.8</f>
        <v>#REF!</v>
      </c>
      <c r="O355" s="44" t="e">
        <f t="shared" si="31"/>
        <v>#REF!</v>
      </c>
      <c r="P355" s="58"/>
      <c r="Q355" s="19">
        <v>1.5</v>
      </c>
      <c r="R355" s="252">
        <f t="shared" si="32"/>
        <v>0</v>
      </c>
      <c r="S355" s="19">
        <v>200</v>
      </c>
      <c r="T355" s="7">
        <f>I355/S355</f>
        <v>0</v>
      </c>
      <c r="U355" s="93"/>
    </row>
    <row r="356" spans="1:21" ht="22.5" hidden="1" customHeight="1" x14ac:dyDescent="0.2">
      <c r="A356" s="88" t="s">
        <v>1154</v>
      </c>
      <c r="B356" s="40" t="s">
        <v>21</v>
      </c>
      <c r="C356" s="40" t="s">
        <v>2251</v>
      </c>
      <c r="D356" s="40" t="s">
        <v>2253</v>
      </c>
      <c r="E356" s="46" t="s">
        <v>1169</v>
      </c>
      <c r="F356" s="276" t="s">
        <v>22</v>
      </c>
      <c r="G356" s="276"/>
      <c r="H356" s="41">
        <v>25</v>
      </c>
      <c r="I356" s="146"/>
      <c r="J356" s="30">
        <f t="shared" si="30"/>
        <v>0</v>
      </c>
      <c r="K356" s="41" t="s">
        <v>522</v>
      </c>
      <c r="L356" s="74"/>
      <c r="M356" s="58"/>
      <c r="N356" s="33" t="e">
        <f>#REF!/0.8</f>
        <v>#REF!</v>
      </c>
      <c r="O356" s="44" t="e">
        <f t="shared" si="31"/>
        <v>#REF!</v>
      </c>
      <c r="P356" s="58"/>
      <c r="Q356" s="19">
        <v>1.5</v>
      </c>
      <c r="R356" s="252">
        <f t="shared" si="32"/>
        <v>0</v>
      </c>
      <c r="S356" s="19">
        <v>200</v>
      </c>
      <c r="T356" s="7">
        <f>I356/S356</f>
        <v>0</v>
      </c>
      <c r="U356" s="93"/>
    </row>
    <row r="357" spans="1:21" s="43" customFormat="1" ht="22.5" customHeight="1" x14ac:dyDescent="0.2">
      <c r="A357" s="48" t="s">
        <v>1129</v>
      </c>
      <c r="B357" s="34" t="s">
        <v>21</v>
      </c>
      <c r="C357" s="34" t="s">
        <v>2251</v>
      </c>
      <c r="D357" s="34" t="s">
        <v>2253</v>
      </c>
      <c r="E357" s="45" t="s">
        <v>1194</v>
      </c>
      <c r="F357" s="73" t="s">
        <v>2365</v>
      </c>
      <c r="G357" s="73"/>
      <c r="H357" s="30">
        <v>35</v>
      </c>
      <c r="I357" s="31"/>
      <c r="J357" s="30">
        <f t="shared" si="30"/>
        <v>0</v>
      </c>
      <c r="K357" s="41"/>
      <c r="L357" s="124"/>
      <c r="M357" s="65"/>
      <c r="N357" s="33" t="e">
        <f>#REF!/0.8</f>
        <v>#REF!</v>
      </c>
      <c r="O357" s="44" t="e">
        <f t="shared" si="31"/>
        <v>#REF!</v>
      </c>
      <c r="P357" s="65"/>
      <c r="Q357" s="19">
        <v>3</v>
      </c>
      <c r="R357" s="252">
        <f t="shared" si="32"/>
        <v>0</v>
      </c>
      <c r="S357" s="19">
        <v>85</v>
      </c>
      <c r="T357" s="7">
        <f>I357/S357</f>
        <v>0</v>
      </c>
      <c r="U357" s="93">
        <f t="shared" si="33"/>
        <v>0</v>
      </c>
    </row>
    <row r="358" spans="1:21" s="43" customFormat="1" ht="22.5" hidden="1" customHeight="1" x14ac:dyDescent="0.2">
      <c r="A358" s="88" t="s">
        <v>1154</v>
      </c>
      <c r="B358" s="40" t="s">
        <v>21</v>
      </c>
      <c r="C358" s="40" t="s">
        <v>2251</v>
      </c>
      <c r="D358" s="40" t="s">
        <v>2252</v>
      </c>
      <c r="E358" s="46" t="s">
        <v>1194</v>
      </c>
      <c r="F358" s="46" t="s">
        <v>23</v>
      </c>
      <c r="G358" s="46"/>
      <c r="H358" s="41">
        <v>39</v>
      </c>
      <c r="I358" s="146"/>
      <c r="J358" s="30">
        <f t="shared" si="30"/>
        <v>0</v>
      </c>
      <c r="K358" s="41" t="s">
        <v>522</v>
      </c>
      <c r="L358" s="124"/>
      <c r="M358" s="65"/>
      <c r="N358" s="33" t="e">
        <f>#REF!/0.8</f>
        <v>#REF!</v>
      </c>
      <c r="O358" s="44" t="e">
        <f t="shared" si="31"/>
        <v>#REF!</v>
      </c>
      <c r="P358" s="65"/>
      <c r="Q358" s="19">
        <v>3</v>
      </c>
      <c r="R358" s="252">
        <f t="shared" si="32"/>
        <v>0</v>
      </c>
      <c r="S358" s="19">
        <v>85</v>
      </c>
      <c r="T358" s="7">
        <f>I358/S358</f>
        <v>0</v>
      </c>
      <c r="U358" s="93">
        <f t="shared" si="33"/>
        <v>0</v>
      </c>
    </row>
    <row r="359" spans="1:21" ht="22.5" hidden="1" customHeight="1" x14ac:dyDescent="0.2">
      <c r="A359" s="118" t="s">
        <v>1154</v>
      </c>
      <c r="B359" s="40" t="s">
        <v>21</v>
      </c>
      <c r="C359" s="40" t="s">
        <v>2251</v>
      </c>
      <c r="D359" s="40" t="s">
        <v>2252</v>
      </c>
      <c r="E359" s="46" t="s">
        <v>1194</v>
      </c>
      <c r="F359" s="277" t="s">
        <v>24</v>
      </c>
      <c r="G359" s="277"/>
      <c r="H359" s="41">
        <v>50</v>
      </c>
      <c r="I359" s="146"/>
      <c r="J359" s="30">
        <f t="shared" si="30"/>
        <v>0</v>
      </c>
      <c r="K359" s="41" t="s">
        <v>522</v>
      </c>
      <c r="L359" s="74"/>
      <c r="M359" s="58"/>
      <c r="N359" s="33" t="e">
        <f>#REF!/0.8</f>
        <v>#REF!</v>
      </c>
      <c r="O359" s="44" t="e">
        <f t="shared" si="31"/>
        <v>#REF!</v>
      </c>
      <c r="P359" s="58"/>
      <c r="Q359" s="19">
        <v>3</v>
      </c>
      <c r="R359" s="252">
        <f t="shared" si="32"/>
        <v>0</v>
      </c>
      <c r="S359" s="19">
        <v>85</v>
      </c>
      <c r="T359" s="7">
        <f>I359/S359</f>
        <v>0</v>
      </c>
      <c r="U359" s="93">
        <f t="shared" si="33"/>
        <v>0</v>
      </c>
    </row>
    <row r="360" spans="1:21" ht="22.5" customHeight="1" x14ac:dyDescent="0.2">
      <c r="A360" s="48" t="s">
        <v>902</v>
      </c>
      <c r="B360" s="34" t="s">
        <v>21</v>
      </c>
      <c r="C360" s="34" t="s">
        <v>2251</v>
      </c>
      <c r="D360" s="34" t="s">
        <v>2254</v>
      </c>
      <c r="E360" s="45" t="s">
        <v>1199</v>
      </c>
      <c r="F360" s="35" t="s">
        <v>1175</v>
      </c>
      <c r="G360" s="73"/>
      <c r="H360" s="30">
        <v>78</v>
      </c>
      <c r="I360" s="31"/>
      <c r="J360" s="30">
        <f t="shared" si="30"/>
        <v>0</v>
      </c>
      <c r="K360" s="46"/>
      <c r="L360" s="46" t="s">
        <v>1153</v>
      </c>
      <c r="M360" s="58"/>
      <c r="N360" s="33" t="e">
        <f>#REF!/0.8</f>
        <v>#REF!</v>
      </c>
      <c r="O360" s="44" t="e">
        <f t="shared" si="31"/>
        <v>#REF!</v>
      </c>
      <c r="P360" s="58"/>
      <c r="Q360" s="19">
        <v>11</v>
      </c>
      <c r="R360" s="252">
        <f t="shared" si="32"/>
        <v>0</v>
      </c>
      <c r="S360" s="19"/>
      <c r="U360" s="93">
        <f t="shared" si="33"/>
        <v>0</v>
      </c>
    </row>
    <row r="361" spans="1:21" s="43" customFormat="1" ht="22.5" hidden="1" customHeight="1" x14ac:dyDescent="0.2">
      <c r="A361" s="144" t="s">
        <v>527</v>
      </c>
      <c r="B361" s="40" t="s">
        <v>25</v>
      </c>
      <c r="C361" s="40" t="s">
        <v>2255</v>
      </c>
      <c r="D361" s="40" t="s">
        <v>2256</v>
      </c>
      <c r="E361" s="40" t="s">
        <v>1169</v>
      </c>
      <c r="F361" s="154">
        <v>10</v>
      </c>
      <c r="G361" s="148" t="s">
        <v>1113</v>
      </c>
      <c r="H361" s="41">
        <v>16</v>
      </c>
      <c r="I361" s="146"/>
      <c r="J361" s="30">
        <f t="shared" si="30"/>
        <v>0</v>
      </c>
      <c r="K361" s="41" t="s">
        <v>522</v>
      </c>
      <c r="L361" s="46" t="s">
        <v>1153</v>
      </c>
      <c r="M361" s="65"/>
      <c r="N361" s="33" t="e">
        <f>#REF!/0.8</f>
        <v>#REF!</v>
      </c>
      <c r="O361" s="44" t="e">
        <f t="shared" si="31"/>
        <v>#REF!</v>
      </c>
      <c r="P361" s="65"/>
      <c r="Q361" s="19">
        <v>1.5</v>
      </c>
      <c r="R361" s="252">
        <f t="shared" si="32"/>
        <v>0</v>
      </c>
      <c r="S361" s="19">
        <v>200</v>
      </c>
      <c r="T361" s="7">
        <f>I361/S361</f>
        <v>0</v>
      </c>
      <c r="U361" s="93"/>
    </row>
    <row r="362" spans="1:21" s="43" customFormat="1" ht="22.5" customHeight="1" x14ac:dyDescent="0.2">
      <c r="A362" s="48" t="s">
        <v>19</v>
      </c>
      <c r="B362" s="34" t="s">
        <v>1145</v>
      </c>
      <c r="C362" s="34" t="s">
        <v>2022</v>
      </c>
      <c r="D362" s="34" t="s">
        <v>2257</v>
      </c>
      <c r="E362" s="45" t="s">
        <v>1169</v>
      </c>
      <c r="F362" s="133" t="s">
        <v>1116</v>
      </c>
      <c r="G362" s="73" t="s">
        <v>1113</v>
      </c>
      <c r="H362" s="30">
        <v>14</v>
      </c>
      <c r="I362" s="31"/>
      <c r="J362" s="30">
        <f t="shared" si="30"/>
        <v>0</v>
      </c>
      <c r="K362" s="41"/>
      <c r="L362" s="42"/>
      <c r="M362" s="65"/>
      <c r="N362" s="33" t="e">
        <f>#REF!/0.8</f>
        <v>#REF!</v>
      </c>
      <c r="O362" s="44" t="e">
        <f t="shared" si="31"/>
        <v>#REF!</v>
      </c>
      <c r="P362" s="65"/>
      <c r="Q362" s="19">
        <v>1.5</v>
      </c>
      <c r="R362" s="252">
        <f t="shared" si="32"/>
        <v>0</v>
      </c>
      <c r="S362" s="19">
        <v>200</v>
      </c>
      <c r="T362" s="7">
        <f>I362/S362</f>
        <v>0</v>
      </c>
      <c r="U362" s="93"/>
    </row>
    <row r="363" spans="1:21" s="43" customFormat="1" ht="22.5" hidden="1" customHeight="1" x14ac:dyDescent="0.2">
      <c r="A363" s="144" t="s">
        <v>26</v>
      </c>
      <c r="B363" s="40" t="s">
        <v>1145</v>
      </c>
      <c r="C363" s="40" t="s">
        <v>2022</v>
      </c>
      <c r="D363" s="40" t="s">
        <v>2023</v>
      </c>
      <c r="E363" s="46" t="s">
        <v>891</v>
      </c>
      <c r="F363" s="148" t="s">
        <v>970</v>
      </c>
      <c r="G363" s="148" t="s">
        <v>1126</v>
      </c>
      <c r="H363" s="41">
        <v>24</v>
      </c>
      <c r="I363" s="146"/>
      <c r="J363" s="30">
        <f t="shared" si="30"/>
        <v>0</v>
      </c>
      <c r="K363" s="41" t="s">
        <v>522</v>
      </c>
      <c r="L363" s="42"/>
      <c r="M363" s="65"/>
      <c r="N363" s="33" t="e">
        <f>#REF!/0.8</f>
        <v>#REF!</v>
      </c>
      <c r="O363" s="44" t="e">
        <f t="shared" si="31"/>
        <v>#REF!</v>
      </c>
      <c r="P363" s="65"/>
      <c r="Q363" s="19">
        <v>3.5</v>
      </c>
      <c r="R363" s="252">
        <f t="shared" si="32"/>
        <v>0</v>
      </c>
      <c r="S363" s="19">
        <v>85</v>
      </c>
      <c r="T363" s="7">
        <f>I363/S363</f>
        <v>0</v>
      </c>
      <c r="U363" s="93"/>
    </row>
    <row r="364" spans="1:21" ht="22.5" customHeight="1" x14ac:dyDescent="0.2">
      <c r="A364" s="48" t="s">
        <v>27</v>
      </c>
      <c r="B364" s="34" t="s">
        <v>1145</v>
      </c>
      <c r="C364" s="34" t="s">
        <v>2022</v>
      </c>
      <c r="D364" s="34" t="s">
        <v>2023</v>
      </c>
      <c r="E364" s="45" t="s">
        <v>1208</v>
      </c>
      <c r="F364" s="35" t="s">
        <v>942</v>
      </c>
      <c r="G364" s="35" t="s">
        <v>942</v>
      </c>
      <c r="H364" s="30">
        <v>38</v>
      </c>
      <c r="I364" s="31"/>
      <c r="J364" s="30">
        <f t="shared" si="30"/>
        <v>0</v>
      </c>
      <c r="K364" s="30"/>
      <c r="L364" s="36"/>
      <c r="M364" s="58"/>
      <c r="N364" s="33" t="e">
        <f>#REF!/0.8</f>
        <v>#REF!</v>
      </c>
      <c r="O364" s="44" t="e">
        <f t="shared" si="31"/>
        <v>#REF!</v>
      </c>
      <c r="P364" s="58"/>
      <c r="Q364" s="19">
        <v>6</v>
      </c>
      <c r="R364" s="252">
        <f t="shared" si="32"/>
        <v>0</v>
      </c>
      <c r="S364" s="19"/>
      <c r="U364" s="93">
        <f t="shared" si="33"/>
        <v>0</v>
      </c>
    </row>
    <row r="365" spans="1:21" ht="22.5" customHeight="1" x14ac:dyDescent="0.2">
      <c r="A365" s="48" t="s">
        <v>28</v>
      </c>
      <c r="B365" s="34" t="s">
        <v>1145</v>
      </c>
      <c r="C365" s="34" t="s">
        <v>2022</v>
      </c>
      <c r="D365" s="34" t="s">
        <v>2258</v>
      </c>
      <c r="E365" s="45" t="s">
        <v>29</v>
      </c>
      <c r="F365" s="73" t="s">
        <v>533</v>
      </c>
      <c r="G365" s="73" t="s">
        <v>533</v>
      </c>
      <c r="H365" s="30">
        <v>60</v>
      </c>
      <c r="I365" s="31"/>
      <c r="J365" s="30">
        <f t="shared" si="30"/>
        <v>0</v>
      </c>
      <c r="K365" s="30"/>
      <c r="L365" s="32"/>
      <c r="M365" s="58"/>
      <c r="N365" s="33" t="e">
        <f>#REF!/0.8</f>
        <v>#REF!</v>
      </c>
      <c r="O365" s="44" t="e">
        <f t="shared" si="31"/>
        <v>#REF!</v>
      </c>
      <c r="P365" s="58"/>
      <c r="Q365" s="19">
        <v>13</v>
      </c>
      <c r="R365" s="252">
        <f t="shared" si="32"/>
        <v>0</v>
      </c>
      <c r="S365" s="19"/>
      <c r="U365" s="93">
        <f t="shared" si="33"/>
        <v>0</v>
      </c>
    </row>
    <row r="366" spans="1:21" ht="22.5" customHeight="1" x14ac:dyDescent="0.2">
      <c r="A366" s="27" t="s">
        <v>30</v>
      </c>
      <c r="B366" s="34" t="s">
        <v>31</v>
      </c>
      <c r="C366" s="34" t="s">
        <v>2259</v>
      </c>
      <c r="D366" s="34" t="s">
        <v>2260</v>
      </c>
      <c r="E366" s="45" t="s">
        <v>1169</v>
      </c>
      <c r="F366" s="73" t="s">
        <v>1113</v>
      </c>
      <c r="G366" s="75" t="s">
        <v>972</v>
      </c>
      <c r="H366" s="30">
        <v>18</v>
      </c>
      <c r="I366" s="31"/>
      <c r="J366" s="30">
        <f t="shared" si="30"/>
        <v>0</v>
      </c>
      <c r="K366" s="30"/>
      <c r="L366" s="32"/>
      <c r="M366" s="58"/>
      <c r="N366" s="33" t="e">
        <f>#REF!/0.8</f>
        <v>#REF!</v>
      </c>
      <c r="O366" s="44" t="e">
        <f t="shared" si="31"/>
        <v>#REF!</v>
      </c>
      <c r="P366" s="58"/>
      <c r="Q366" s="19">
        <v>1.5</v>
      </c>
      <c r="R366" s="252">
        <f t="shared" si="32"/>
        <v>0</v>
      </c>
      <c r="S366" s="19">
        <v>200</v>
      </c>
      <c r="T366" s="7">
        <f>I366/S366</f>
        <v>0</v>
      </c>
      <c r="U366" s="93"/>
    </row>
    <row r="367" spans="1:21" ht="22.5" customHeight="1" x14ac:dyDescent="0.2">
      <c r="A367" s="48" t="s">
        <v>32</v>
      </c>
      <c r="B367" s="34" t="s">
        <v>31</v>
      </c>
      <c r="C367" s="34" t="s">
        <v>2259</v>
      </c>
      <c r="D367" s="34" t="s">
        <v>2261</v>
      </c>
      <c r="E367" s="45" t="s">
        <v>891</v>
      </c>
      <c r="F367" s="35" t="s">
        <v>1121</v>
      </c>
      <c r="G367" s="35" t="s">
        <v>1116</v>
      </c>
      <c r="H367" s="30">
        <v>38</v>
      </c>
      <c r="I367" s="31"/>
      <c r="J367" s="30">
        <f t="shared" si="30"/>
        <v>0</v>
      </c>
      <c r="K367" s="30"/>
      <c r="L367" s="32"/>
      <c r="M367" s="58"/>
      <c r="N367" s="33" t="e">
        <f>#REF!/0.8</f>
        <v>#REF!</v>
      </c>
      <c r="O367" s="44" t="e">
        <f t="shared" si="31"/>
        <v>#REF!</v>
      </c>
      <c r="P367" s="58"/>
      <c r="Q367" s="19">
        <v>3.5</v>
      </c>
      <c r="R367" s="252">
        <f t="shared" si="32"/>
        <v>0</v>
      </c>
      <c r="S367" s="19">
        <v>85</v>
      </c>
      <c r="T367" s="7">
        <f>I367/S367</f>
        <v>0</v>
      </c>
      <c r="U367" s="93"/>
    </row>
    <row r="368" spans="1:21" ht="22.5" customHeight="1" x14ac:dyDescent="0.2">
      <c r="A368" s="48" t="s">
        <v>1129</v>
      </c>
      <c r="B368" s="34" t="s">
        <v>31</v>
      </c>
      <c r="C368" s="34" t="s">
        <v>2259</v>
      </c>
      <c r="D368" s="34"/>
      <c r="E368" s="45" t="s">
        <v>8</v>
      </c>
      <c r="F368" s="35" t="s">
        <v>1121</v>
      </c>
      <c r="G368" s="35" t="s">
        <v>1121</v>
      </c>
      <c r="H368" s="30">
        <v>50</v>
      </c>
      <c r="I368" s="31"/>
      <c r="J368" s="30">
        <f t="shared" si="30"/>
        <v>0</v>
      </c>
      <c r="K368" s="30"/>
      <c r="L368" s="32"/>
      <c r="M368" s="58"/>
      <c r="N368" s="33" t="e">
        <f>#REF!/0.8</f>
        <v>#REF!</v>
      </c>
      <c r="O368" s="44" t="e">
        <f t="shared" si="31"/>
        <v>#REF!</v>
      </c>
      <c r="P368" s="58"/>
      <c r="Q368" s="19">
        <v>8</v>
      </c>
      <c r="R368" s="252">
        <f t="shared" si="32"/>
        <v>0</v>
      </c>
      <c r="S368" s="19"/>
      <c r="U368" s="93">
        <f t="shared" si="33"/>
        <v>0</v>
      </c>
    </row>
    <row r="369" spans="1:21" ht="22.5" customHeight="1" x14ac:dyDescent="0.2">
      <c r="A369" s="48" t="s">
        <v>19</v>
      </c>
      <c r="B369" s="34" t="s">
        <v>1147</v>
      </c>
      <c r="C369" s="34" t="s">
        <v>2024</v>
      </c>
      <c r="D369" s="34" t="s">
        <v>2025</v>
      </c>
      <c r="E369" s="45" t="s">
        <v>1169</v>
      </c>
      <c r="F369" s="35">
        <v>20</v>
      </c>
      <c r="G369" s="35" t="s">
        <v>1113</v>
      </c>
      <c r="H369" s="30">
        <v>14</v>
      </c>
      <c r="I369" s="31"/>
      <c r="J369" s="30">
        <f t="shared" si="30"/>
        <v>0</v>
      </c>
      <c r="K369" s="30"/>
      <c r="L369" s="32"/>
      <c r="M369" s="58"/>
      <c r="N369" s="33" t="e">
        <f>#REF!/0.8</f>
        <v>#REF!</v>
      </c>
      <c r="O369" s="44" t="e">
        <f t="shared" si="31"/>
        <v>#REF!</v>
      </c>
      <c r="P369" s="58"/>
      <c r="Q369" s="19">
        <v>1.5</v>
      </c>
      <c r="R369" s="252">
        <f t="shared" si="32"/>
        <v>0</v>
      </c>
      <c r="S369" s="19">
        <v>200</v>
      </c>
      <c r="T369" s="7">
        <f>I369/S369</f>
        <v>0</v>
      </c>
      <c r="U369" s="93"/>
    </row>
    <row r="370" spans="1:21" s="43" customFormat="1" ht="22.5" customHeight="1" x14ac:dyDescent="0.2">
      <c r="A370" s="48" t="s">
        <v>33</v>
      </c>
      <c r="B370" s="34" t="s">
        <v>1147</v>
      </c>
      <c r="C370" s="34" t="s">
        <v>2024</v>
      </c>
      <c r="D370" s="34" t="s">
        <v>2262</v>
      </c>
      <c r="E370" s="45" t="s">
        <v>1194</v>
      </c>
      <c r="F370" s="35" t="s">
        <v>1121</v>
      </c>
      <c r="G370" s="35" t="s">
        <v>942</v>
      </c>
      <c r="H370" s="30">
        <v>24</v>
      </c>
      <c r="I370" s="31"/>
      <c r="J370" s="30">
        <f t="shared" si="30"/>
        <v>0</v>
      </c>
      <c r="K370" s="41"/>
      <c r="L370" s="42"/>
      <c r="M370" s="65"/>
      <c r="N370" s="33" t="e">
        <f>#REF!/0.8</f>
        <v>#REF!</v>
      </c>
      <c r="O370" s="44" t="e">
        <f t="shared" si="31"/>
        <v>#REF!</v>
      </c>
      <c r="P370" s="65"/>
      <c r="Q370" s="19">
        <v>3</v>
      </c>
      <c r="R370" s="252">
        <f t="shared" si="32"/>
        <v>0</v>
      </c>
      <c r="S370" s="19">
        <v>85</v>
      </c>
      <c r="T370" s="7">
        <f>I370/S370</f>
        <v>0</v>
      </c>
      <c r="U370" s="93"/>
    </row>
    <row r="371" spans="1:21" ht="22.5" customHeight="1" x14ac:dyDescent="0.2">
      <c r="A371" s="48" t="s">
        <v>34</v>
      </c>
      <c r="B371" s="34" t="s">
        <v>1149</v>
      </c>
      <c r="C371" s="34" t="s">
        <v>2026</v>
      </c>
      <c r="D371" s="34" t="s">
        <v>2263</v>
      </c>
      <c r="E371" s="45" t="s">
        <v>1715</v>
      </c>
      <c r="F371" s="35" t="s">
        <v>533</v>
      </c>
      <c r="G371" s="45"/>
      <c r="H371" s="30">
        <v>10</v>
      </c>
      <c r="I371" s="31"/>
      <c r="J371" s="30">
        <f t="shared" si="30"/>
        <v>0</v>
      </c>
      <c r="K371" s="30"/>
      <c r="L371" s="32"/>
      <c r="M371" s="58"/>
      <c r="N371" s="33" t="e">
        <f>#REF!/0.8</f>
        <v>#REF!</v>
      </c>
      <c r="O371" s="44" t="e">
        <f t="shared" si="31"/>
        <v>#REF!</v>
      </c>
      <c r="P371" s="58"/>
      <c r="Q371" s="19">
        <v>1.6</v>
      </c>
      <c r="R371" s="252">
        <f t="shared" si="32"/>
        <v>0</v>
      </c>
      <c r="S371" s="19">
        <v>200</v>
      </c>
      <c r="T371" s="7">
        <f>I371/S371</f>
        <v>0</v>
      </c>
      <c r="U371" s="93"/>
    </row>
    <row r="372" spans="1:21" s="43" customFormat="1" ht="22.5" hidden="1" customHeight="1" x14ac:dyDescent="0.2">
      <c r="A372" s="144" t="s">
        <v>35</v>
      </c>
      <c r="B372" s="40" t="s">
        <v>1149</v>
      </c>
      <c r="C372" s="40" t="s">
        <v>2026</v>
      </c>
      <c r="D372" s="40" t="s">
        <v>1411</v>
      </c>
      <c r="E372" s="46" t="s">
        <v>36</v>
      </c>
      <c r="F372" s="145" t="s">
        <v>37</v>
      </c>
      <c r="G372" s="46"/>
      <c r="H372" s="41">
        <v>12.5</v>
      </c>
      <c r="I372" s="146"/>
      <c r="J372" s="30">
        <f t="shared" si="30"/>
        <v>0</v>
      </c>
      <c r="K372" s="41" t="s">
        <v>1685</v>
      </c>
      <c r="L372" s="42"/>
      <c r="M372" s="65"/>
      <c r="N372" s="33" t="e">
        <f>#REF!/0.8</f>
        <v>#REF!</v>
      </c>
      <c r="O372" s="44" t="e">
        <f t="shared" si="31"/>
        <v>#REF!</v>
      </c>
      <c r="P372" s="65"/>
      <c r="Q372" s="19">
        <v>2.5</v>
      </c>
      <c r="R372" s="252">
        <f t="shared" si="32"/>
        <v>0</v>
      </c>
      <c r="S372" s="19"/>
      <c r="T372" s="7"/>
      <c r="U372" s="93">
        <f t="shared" si="33"/>
        <v>0</v>
      </c>
    </row>
    <row r="373" spans="1:21" ht="22.5" customHeight="1" x14ac:dyDescent="0.2">
      <c r="A373" s="48" t="s">
        <v>38</v>
      </c>
      <c r="B373" s="34" t="s">
        <v>1149</v>
      </c>
      <c r="C373" s="34" t="s">
        <v>2026</v>
      </c>
      <c r="D373" s="34" t="s">
        <v>2264</v>
      </c>
      <c r="E373" s="45" t="s">
        <v>1163</v>
      </c>
      <c r="F373" s="35" t="s">
        <v>967</v>
      </c>
      <c r="G373" s="45"/>
      <c r="H373" s="30">
        <v>22</v>
      </c>
      <c r="I373" s="31"/>
      <c r="J373" s="30">
        <f t="shared" si="30"/>
        <v>0</v>
      </c>
      <c r="K373" s="60"/>
      <c r="L373" s="32"/>
      <c r="M373" s="58"/>
      <c r="N373" s="33" t="e">
        <f>#REF!/0.8</f>
        <v>#REF!</v>
      </c>
      <c r="O373" s="44" t="e">
        <f t="shared" si="31"/>
        <v>#REF!</v>
      </c>
      <c r="P373" s="58"/>
      <c r="Q373" s="19">
        <v>3.5</v>
      </c>
      <c r="R373" s="252">
        <f t="shared" si="32"/>
        <v>0</v>
      </c>
      <c r="S373" s="19"/>
      <c r="U373" s="93">
        <f t="shared" si="33"/>
        <v>0</v>
      </c>
    </row>
    <row r="374" spans="1:21" ht="22.5" customHeight="1" x14ac:dyDescent="0.2">
      <c r="A374" s="48" t="s">
        <v>39</v>
      </c>
      <c r="B374" s="34" t="s">
        <v>1149</v>
      </c>
      <c r="C374" s="34" t="s">
        <v>2026</v>
      </c>
      <c r="D374" s="34" t="s">
        <v>2265</v>
      </c>
      <c r="E374" s="45" t="s">
        <v>1163</v>
      </c>
      <c r="F374" s="35" t="s">
        <v>1327</v>
      </c>
      <c r="G374" s="45"/>
      <c r="H374" s="30">
        <v>29</v>
      </c>
      <c r="I374" s="31"/>
      <c r="J374" s="30">
        <f t="shared" si="30"/>
        <v>0</v>
      </c>
      <c r="K374" s="30"/>
      <c r="L374" s="32"/>
      <c r="M374" s="58"/>
      <c r="N374" s="33" t="e">
        <f>#REF!/0.8</f>
        <v>#REF!</v>
      </c>
      <c r="O374" s="44" t="e">
        <f t="shared" si="31"/>
        <v>#REF!</v>
      </c>
      <c r="P374" s="58"/>
      <c r="Q374" s="19">
        <v>3.5</v>
      </c>
      <c r="R374" s="252">
        <f t="shared" si="32"/>
        <v>0</v>
      </c>
      <c r="S374" s="19"/>
      <c r="U374" s="93">
        <f t="shared" si="33"/>
        <v>0</v>
      </c>
    </row>
    <row r="375" spans="1:21" ht="22.5" hidden="1" customHeight="1" x14ac:dyDescent="0.2">
      <c r="A375" s="48" t="s">
        <v>39</v>
      </c>
      <c r="B375" s="40" t="s">
        <v>1149</v>
      </c>
      <c r="C375" s="40" t="s">
        <v>2026</v>
      </c>
      <c r="D375" s="40" t="s">
        <v>2265</v>
      </c>
      <c r="E375" s="46" t="s">
        <v>1208</v>
      </c>
      <c r="F375" s="145" t="s">
        <v>967</v>
      </c>
      <c r="G375" s="46"/>
      <c r="H375" s="41"/>
      <c r="I375" s="146"/>
      <c r="J375" s="30">
        <f t="shared" si="30"/>
        <v>0</v>
      </c>
      <c r="K375" s="30"/>
      <c r="L375" s="32"/>
      <c r="M375" s="58"/>
      <c r="N375" s="33" t="e">
        <f>#REF!/0.8</f>
        <v>#REF!</v>
      </c>
      <c r="O375" s="44" t="e">
        <f t="shared" si="31"/>
        <v>#REF!</v>
      </c>
      <c r="P375" s="58"/>
      <c r="Q375" s="19">
        <v>6</v>
      </c>
      <c r="R375" s="252">
        <f t="shared" si="32"/>
        <v>0</v>
      </c>
      <c r="S375" s="19"/>
      <c r="U375" s="93">
        <f t="shared" si="33"/>
        <v>0</v>
      </c>
    </row>
    <row r="376" spans="1:21" ht="22.5" customHeight="1" x14ac:dyDescent="0.2">
      <c r="A376" s="48" t="s">
        <v>39</v>
      </c>
      <c r="B376" s="34" t="s">
        <v>1149</v>
      </c>
      <c r="C376" s="34" t="s">
        <v>2026</v>
      </c>
      <c r="D376" s="34" t="s">
        <v>2265</v>
      </c>
      <c r="E376" s="45" t="s">
        <v>1208</v>
      </c>
      <c r="F376" s="35" t="s">
        <v>1327</v>
      </c>
      <c r="G376" s="45"/>
      <c r="H376" s="30">
        <v>35</v>
      </c>
      <c r="I376" s="31"/>
      <c r="J376" s="30">
        <f t="shared" si="30"/>
        <v>0</v>
      </c>
      <c r="K376" s="30"/>
      <c r="L376" s="32"/>
      <c r="M376" s="58"/>
      <c r="N376" s="33" t="e">
        <f>#REF!/0.8</f>
        <v>#REF!</v>
      </c>
      <c r="O376" s="44" t="e">
        <f t="shared" si="31"/>
        <v>#REF!</v>
      </c>
      <c r="P376" s="58"/>
      <c r="Q376" s="19">
        <v>6</v>
      </c>
      <c r="R376" s="252">
        <f t="shared" si="32"/>
        <v>0</v>
      </c>
      <c r="S376" s="19"/>
      <c r="U376" s="93">
        <f t="shared" si="33"/>
        <v>0</v>
      </c>
    </row>
    <row r="377" spans="1:21" s="43" customFormat="1" ht="22.5" customHeight="1" x14ac:dyDescent="0.2">
      <c r="A377" s="27" t="s">
        <v>40</v>
      </c>
      <c r="B377" s="34" t="s">
        <v>1149</v>
      </c>
      <c r="C377" s="34" t="s">
        <v>2026</v>
      </c>
      <c r="D377" s="34" t="s">
        <v>2263</v>
      </c>
      <c r="E377" s="45" t="s">
        <v>29</v>
      </c>
      <c r="F377" s="35" t="s">
        <v>1327</v>
      </c>
      <c r="G377" s="45"/>
      <c r="H377" s="30">
        <v>45</v>
      </c>
      <c r="I377" s="31"/>
      <c r="J377" s="30">
        <f t="shared" si="30"/>
        <v>0</v>
      </c>
      <c r="K377" s="41"/>
      <c r="L377" s="42"/>
      <c r="M377" s="65"/>
      <c r="N377" s="33" t="e">
        <f>#REF!/0.8</f>
        <v>#REF!</v>
      </c>
      <c r="O377" s="44" t="e">
        <f t="shared" si="31"/>
        <v>#REF!</v>
      </c>
      <c r="P377" s="65"/>
      <c r="Q377" s="19">
        <v>13</v>
      </c>
      <c r="R377" s="252">
        <f t="shared" si="32"/>
        <v>0</v>
      </c>
      <c r="S377" s="19"/>
      <c r="T377" s="7"/>
      <c r="U377" s="93">
        <f t="shared" si="33"/>
        <v>0</v>
      </c>
    </row>
    <row r="378" spans="1:21" s="43" customFormat="1" ht="22.5" customHeight="1" x14ac:dyDescent="0.2">
      <c r="A378" s="27" t="s">
        <v>41</v>
      </c>
      <c r="B378" s="34" t="s">
        <v>1149</v>
      </c>
      <c r="C378" s="34" t="s">
        <v>2026</v>
      </c>
      <c r="D378" s="34" t="s">
        <v>2263</v>
      </c>
      <c r="E378" s="45" t="s">
        <v>2034</v>
      </c>
      <c r="F378" s="35" t="s">
        <v>929</v>
      </c>
      <c r="G378" s="45"/>
      <c r="H378" s="30">
        <v>65</v>
      </c>
      <c r="I378" s="31"/>
      <c r="J378" s="30">
        <f t="shared" si="30"/>
        <v>0</v>
      </c>
      <c r="K378" s="41"/>
      <c r="L378" s="42"/>
      <c r="M378" s="65"/>
      <c r="N378" s="33" t="e">
        <f>#REF!/0.8</f>
        <v>#REF!</v>
      </c>
      <c r="O378" s="44" t="e">
        <f t="shared" si="31"/>
        <v>#REF!</v>
      </c>
      <c r="P378" s="65"/>
      <c r="Q378" s="19">
        <v>18</v>
      </c>
      <c r="R378" s="252">
        <f t="shared" si="32"/>
        <v>0</v>
      </c>
      <c r="S378" s="19"/>
      <c r="T378" s="7"/>
      <c r="U378" s="93">
        <f t="shared" si="33"/>
        <v>0</v>
      </c>
    </row>
    <row r="379" spans="1:21" ht="22.5" customHeight="1" x14ac:dyDescent="0.2">
      <c r="A379" s="48" t="s">
        <v>42</v>
      </c>
      <c r="B379" s="34" t="s">
        <v>1149</v>
      </c>
      <c r="C379" s="34" t="s">
        <v>2026</v>
      </c>
      <c r="D379" s="34" t="s">
        <v>2263</v>
      </c>
      <c r="E379" s="45" t="s">
        <v>96</v>
      </c>
      <c r="F379" s="35" t="s">
        <v>43</v>
      </c>
      <c r="G379" s="45"/>
      <c r="H379" s="30">
        <v>90</v>
      </c>
      <c r="I379" s="31"/>
      <c r="J379" s="30">
        <f t="shared" si="30"/>
        <v>0</v>
      </c>
      <c r="K379" s="30"/>
      <c r="L379" s="32"/>
      <c r="M379" s="58"/>
      <c r="N379" s="33" t="e">
        <f>#REF!/0.8</f>
        <v>#REF!</v>
      </c>
      <c r="O379" s="44" t="e">
        <f t="shared" si="31"/>
        <v>#REF!</v>
      </c>
      <c r="P379" s="58"/>
      <c r="Q379" s="19">
        <v>26</v>
      </c>
      <c r="R379" s="252">
        <f t="shared" si="32"/>
        <v>0</v>
      </c>
      <c r="S379" s="19"/>
      <c r="U379" s="93">
        <f t="shared" si="33"/>
        <v>0</v>
      </c>
    </row>
    <row r="380" spans="1:21" s="43" customFormat="1" ht="22.5" hidden="1" customHeight="1" x14ac:dyDescent="0.2">
      <c r="A380" s="144" t="s">
        <v>44</v>
      </c>
      <c r="B380" s="40" t="s">
        <v>1149</v>
      </c>
      <c r="C380" s="40" t="s">
        <v>2026</v>
      </c>
      <c r="D380" s="40" t="s">
        <v>2265</v>
      </c>
      <c r="E380" s="46" t="s">
        <v>11</v>
      </c>
      <c r="F380" s="145" t="s">
        <v>12</v>
      </c>
      <c r="G380" s="46"/>
      <c r="H380" s="41">
        <v>115</v>
      </c>
      <c r="I380" s="146"/>
      <c r="J380" s="30">
        <f t="shared" si="30"/>
        <v>0</v>
      </c>
      <c r="K380" s="41" t="s">
        <v>522</v>
      </c>
      <c r="L380" s="42"/>
      <c r="M380" s="65"/>
      <c r="N380" s="33" t="e">
        <f>#REF!/0.8</f>
        <v>#REF!</v>
      </c>
      <c r="O380" s="44" t="e">
        <f t="shared" si="31"/>
        <v>#REF!</v>
      </c>
      <c r="P380" s="65"/>
      <c r="Q380" s="19">
        <v>28</v>
      </c>
      <c r="R380" s="252">
        <f t="shared" si="32"/>
        <v>0</v>
      </c>
      <c r="S380" s="19"/>
      <c r="T380" s="7"/>
      <c r="U380" s="93">
        <f t="shared" si="33"/>
        <v>0</v>
      </c>
    </row>
    <row r="381" spans="1:21" s="43" customFormat="1" ht="22.5" hidden="1" customHeight="1" x14ac:dyDescent="0.2">
      <c r="A381" s="144" t="s">
        <v>45</v>
      </c>
      <c r="B381" s="40" t="s">
        <v>1149</v>
      </c>
      <c r="C381" s="40" t="s">
        <v>2026</v>
      </c>
      <c r="D381" s="40" t="s">
        <v>1411</v>
      </c>
      <c r="E381" s="46" t="s">
        <v>11</v>
      </c>
      <c r="F381" s="145" t="s">
        <v>15</v>
      </c>
      <c r="G381" s="46"/>
      <c r="H381" s="41">
        <v>140</v>
      </c>
      <c r="I381" s="146"/>
      <c r="J381" s="30">
        <f t="shared" ref="J381:J444" si="34">I381*H381</f>
        <v>0</v>
      </c>
      <c r="K381" s="41" t="s">
        <v>522</v>
      </c>
      <c r="L381" s="42"/>
      <c r="M381" s="65"/>
      <c r="N381" s="33" t="e">
        <f>#REF!/0.8</f>
        <v>#REF!</v>
      </c>
      <c r="O381" s="44" t="e">
        <f t="shared" si="31"/>
        <v>#REF!</v>
      </c>
      <c r="P381" s="65"/>
      <c r="Q381" s="19">
        <v>28</v>
      </c>
      <c r="R381" s="252">
        <f t="shared" si="32"/>
        <v>0</v>
      </c>
      <c r="S381" s="19"/>
      <c r="T381" s="7"/>
      <c r="U381" s="93">
        <f t="shared" si="33"/>
        <v>0</v>
      </c>
    </row>
    <row r="382" spans="1:21" ht="22.5" customHeight="1" x14ac:dyDescent="0.2">
      <c r="A382" s="48" t="s">
        <v>46</v>
      </c>
      <c r="B382" s="34" t="s">
        <v>47</v>
      </c>
      <c r="C382" s="34" t="s">
        <v>2266</v>
      </c>
      <c r="D382" s="34" t="s">
        <v>2267</v>
      </c>
      <c r="E382" s="45" t="s">
        <v>1169</v>
      </c>
      <c r="F382" s="35" t="s">
        <v>1116</v>
      </c>
      <c r="G382" s="35" t="s">
        <v>1113</v>
      </c>
      <c r="H382" s="30">
        <v>14</v>
      </c>
      <c r="I382" s="31"/>
      <c r="J382" s="30">
        <f t="shared" si="34"/>
        <v>0</v>
      </c>
      <c r="K382" s="30"/>
      <c r="L382" s="32"/>
      <c r="M382" s="58"/>
      <c r="N382" s="33" t="e">
        <f>#REF!/0.8</f>
        <v>#REF!</v>
      </c>
      <c r="O382" s="44" t="e">
        <f t="shared" si="31"/>
        <v>#REF!</v>
      </c>
      <c r="P382" s="58"/>
      <c r="Q382" s="19">
        <v>1.5</v>
      </c>
      <c r="R382" s="252">
        <f t="shared" si="32"/>
        <v>0</v>
      </c>
      <c r="S382" s="19">
        <v>200</v>
      </c>
      <c r="T382" s="7">
        <f>I382/S382</f>
        <v>0</v>
      </c>
      <c r="U382" s="93"/>
    </row>
    <row r="383" spans="1:21" s="43" customFormat="1" ht="22.5" customHeight="1" x14ac:dyDescent="0.2">
      <c r="A383" s="27" t="s">
        <v>48</v>
      </c>
      <c r="B383" s="34" t="s">
        <v>47</v>
      </c>
      <c r="C383" s="34" t="s">
        <v>2266</v>
      </c>
      <c r="D383" s="34" t="s">
        <v>2267</v>
      </c>
      <c r="E383" s="45" t="s">
        <v>891</v>
      </c>
      <c r="F383" s="35" t="s">
        <v>1121</v>
      </c>
      <c r="G383" s="35" t="s">
        <v>1116</v>
      </c>
      <c r="H383" s="30">
        <v>24</v>
      </c>
      <c r="I383" s="31"/>
      <c r="J383" s="30">
        <f t="shared" si="34"/>
        <v>0</v>
      </c>
      <c r="K383" s="41"/>
      <c r="L383" s="42"/>
      <c r="M383" s="65"/>
      <c r="N383" s="33" t="e">
        <f>#REF!/0.8</f>
        <v>#REF!</v>
      </c>
      <c r="O383" s="44" t="e">
        <f t="shared" si="31"/>
        <v>#REF!</v>
      </c>
      <c r="P383" s="65"/>
      <c r="Q383" s="19">
        <v>3.5</v>
      </c>
      <c r="R383" s="252">
        <f t="shared" si="32"/>
        <v>0</v>
      </c>
      <c r="S383" s="19">
        <v>85</v>
      </c>
      <c r="T383" s="7">
        <f>I383/S383</f>
        <v>0</v>
      </c>
      <c r="U383" s="93"/>
    </row>
    <row r="384" spans="1:21" s="43" customFormat="1" ht="22.5" customHeight="1" x14ac:dyDescent="0.2">
      <c r="A384" s="27" t="s">
        <v>1129</v>
      </c>
      <c r="B384" s="34" t="s">
        <v>47</v>
      </c>
      <c r="C384" s="34" t="s">
        <v>2266</v>
      </c>
      <c r="D384" s="34"/>
      <c r="E384" s="45" t="s">
        <v>1208</v>
      </c>
      <c r="F384" s="35" t="s">
        <v>942</v>
      </c>
      <c r="G384" s="35" t="s">
        <v>1126</v>
      </c>
      <c r="H384" s="30">
        <v>38</v>
      </c>
      <c r="I384" s="31"/>
      <c r="J384" s="30">
        <f t="shared" si="34"/>
        <v>0</v>
      </c>
      <c r="K384" s="41"/>
      <c r="L384" s="42"/>
      <c r="M384" s="65"/>
      <c r="N384" s="33" t="e">
        <f>#REF!/0.8</f>
        <v>#REF!</v>
      </c>
      <c r="O384" s="44" t="e">
        <f t="shared" si="31"/>
        <v>#REF!</v>
      </c>
      <c r="P384" s="65"/>
      <c r="Q384" s="19">
        <v>6</v>
      </c>
      <c r="R384" s="252">
        <f t="shared" si="32"/>
        <v>0</v>
      </c>
      <c r="S384" s="19"/>
      <c r="T384" s="7"/>
      <c r="U384" s="93">
        <f t="shared" si="33"/>
        <v>0</v>
      </c>
    </row>
    <row r="385" spans="1:21" s="43" customFormat="1" ht="22.5" hidden="1" customHeight="1" x14ac:dyDescent="0.2">
      <c r="A385" s="39" t="s">
        <v>28</v>
      </c>
      <c r="B385" s="40" t="s">
        <v>47</v>
      </c>
      <c r="C385" s="40" t="s">
        <v>2266</v>
      </c>
      <c r="D385" s="40" t="s">
        <v>2268</v>
      </c>
      <c r="E385" s="46" t="s">
        <v>29</v>
      </c>
      <c r="F385" s="145" t="s">
        <v>1195</v>
      </c>
      <c r="G385" s="145" t="s">
        <v>1195</v>
      </c>
      <c r="H385" s="41">
        <v>60</v>
      </c>
      <c r="I385" s="146"/>
      <c r="J385" s="30">
        <f t="shared" si="34"/>
        <v>0</v>
      </c>
      <c r="K385" s="41" t="s">
        <v>522</v>
      </c>
      <c r="L385" s="42"/>
      <c r="M385" s="65"/>
      <c r="N385" s="33" t="e">
        <f>#REF!/0.8</f>
        <v>#REF!</v>
      </c>
      <c r="O385" s="44" t="e">
        <f t="shared" si="31"/>
        <v>#REF!</v>
      </c>
      <c r="P385" s="65"/>
      <c r="Q385" s="19">
        <v>13</v>
      </c>
      <c r="R385" s="252">
        <f t="shared" si="32"/>
        <v>0</v>
      </c>
      <c r="S385" s="19"/>
      <c r="T385" s="7"/>
      <c r="U385" s="93">
        <f t="shared" si="33"/>
        <v>0</v>
      </c>
    </row>
    <row r="386" spans="1:21" ht="22.5" customHeight="1" x14ac:dyDescent="0.2">
      <c r="A386" s="27" t="s">
        <v>1181</v>
      </c>
      <c r="B386" s="34" t="s">
        <v>49</v>
      </c>
      <c r="C386" s="34" t="s">
        <v>2269</v>
      </c>
      <c r="D386" s="34" t="s">
        <v>2270</v>
      </c>
      <c r="E386" s="45" t="s">
        <v>1169</v>
      </c>
      <c r="F386" s="35" t="s">
        <v>1113</v>
      </c>
      <c r="G386" s="35"/>
      <c r="H386" s="30">
        <v>18</v>
      </c>
      <c r="I386" s="31"/>
      <c r="J386" s="30">
        <f t="shared" si="34"/>
        <v>0</v>
      </c>
      <c r="K386" s="30"/>
      <c r="L386" s="32"/>
      <c r="M386" s="58"/>
      <c r="N386" s="33" t="e">
        <f>#REF!/0.8</f>
        <v>#REF!</v>
      </c>
      <c r="O386" s="44" t="e">
        <f t="shared" si="31"/>
        <v>#REF!</v>
      </c>
      <c r="P386" s="58"/>
      <c r="Q386" s="19">
        <v>1.5</v>
      </c>
      <c r="R386" s="252">
        <f t="shared" si="32"/>
        <v>0</v>
      </c>
      <c r="S386" s="19">
        <v>200</v>
      </c>
      <c r="T386" s="7">
        <f>I386/S386</f>
        <v>0</v>
      </c>
      <c r="U386" s="93"/>
    </row>
    <row r="387" spans="1:21" ht="22.5" customHeight="1" x14ac:dyDescent="0.2">
      <c r="A387" s="118" t="s">
        <v>2418</v>
      </c>
      <c r="B387" s="34" t="s">
        <v>1150</v>
      </c>
      <c r="C387" s="34" t="s">
        <v>1412</v>
      </c>
      <c r="D387" s="34" t="s">
        <v>2271</v>
      </c>
      <c r="E387" s="45" t="s">
        <v>1169</v>
      </c>
      <c r="F387" s="35" t="s">
        <v>1183</v>
      </c>
      <c r="G387" s="35" t="s">
        <v>1113</v>
      </c>
      <c r="H387" s="30">
        <v>18</v>
      </c>
      <c r="I387" s="31"/>
      <c r="J387" s="30">
        <f t="shared" si="34"/>
        <v>0</v>
      </c>
      <c r="K387" s="30"/>
      <c r="L387" s="32"/>
      <c r="M387" s="58"/>
      <c r="N387" s="33" t="e">
        <f>#REF!/0.8</f>
        <v>#REF!</v>
      </c>
      <c r="O387" s="44" t="e">
        <f t="shared" si="31"/>
        <v>#REF!</v>
      </c>
      <c r="P387" s="58"/>
      <c r="Q387" s="19">
        <v>1.5</v>
      </c>
      <c r="R387" s="252">
        <f t="shared" si="32"/>
        <v>0</v>
      </c>
      <c r="S387" s="19">
        <v>200</v>
      </c>
      <c r="T387" s="7">
        <f>I387/S387</f>
        <v>0</v>
      </c>
      <c r="U387" s="93"/>
    </row>
    <row r="388" spans="1:21" ht="22.5" customHeight="1" x14ac:dyDescent="0.2">
      <c r="A388" s="27" t="s">
        <v>1207</v>
      </c>
      <c r="B388" s="34" t="s">
        <v>1150</v>
      </c>
      <c r="C388" s="34" t="s">
        <v>1412</v>
      </c>
      <c r="D388" s="34" t="s">
        <v>2272</v>
      </c>
      <c r="E388" s="35" t="s">
        <v>1163</v>
      </c>
      <c r="F388" s="35" t="s">
        <v>1113</v>
      </c>
      <c r="G388" s="35" t="s">
        <v>1126</v>
      </c>
      <c r="H388" s="30">
        <v>32</v>
      </c>
      <c r="I388" s="31"/>
      <c r="J388" s="30">
        <f t="shared" si="34"/>
        <v>0</v>
      </c>
      <c r="K388" s="30"/>
      <c r="L388" s="32"/>
      <c r="M388" s="58"/>
      <c r="N388" s="33" t="e">
        <f>#REF!/0.8</f>
        <v>#REF!</v>
      </c>
      <c r="O388" s="44" t="e">
        <f t="shared" si="31"/>
        <v>#REF!</v>
      </c>
      <c r="P388" s="58"/>
      <c r="Q388" s="19">
        <v>3.5</v>
      </c>
      <c r="R388" s="252">
        <f t="shared" si="32"/>
        <v>0</v>
      </c>
      <c r="S388" s="19">
        <v>85</v>
      </c>
      <c r="T388" s="7">
        <f>I388/S388</f>
        <v>0</v>
      </c>
      <c r="U388" s="93"/>
    </row>
    <row r="389" spans="1:21" ht="22.5" customHeight="1" x14ac:dyDescent="0.2">
      <c r="A389" s="27" t="s">
        <v>1129</v>
      </c>
      <c r="B389" s="61" t="s">
        <v>1151</v>
      </c>
      <c r="C389" s="61" t="s">
        <v>1414</v>
      </c>
      <c r="D389" s="61"/>
      <c r="E389" s="205" t="s">
        <v>2305</v>
      </c>
      <c r="F389" s="206" t="s">
        <v>1655</v>
      </c>
      <c r="G389" s="206"/>
      <c r="H389" s="59">
        <v>14</v>
      </c>
      <c r="I389" s="212"/>
      <c r="J389" s="30">
        <f t="shared" si="34"/>
        <v>0</v>
      </c>
      <c r="K389" s="60" t="s">
        <v>1354</v>
      </c>
      <c r="L389" s="32"/>
      <c r="M389" s="58"/>
      <c r="N389" s="33" t="e">
        <f>#REF!/0.8</f>
        <v>#REF!</v>
      </c>
      <c r="O389" s="44" t="e">
        <f t="shared" si="31"/>
        <v>#REF!</v>
      </c>
      <c r="P389" s="58"/>
      <c r="Q389" s="19">
        <v>1.5</v>
      </c>
      <c r="R389" s="252">
        <f t="shared" si="32"/>
        <v>0</v>
      </c>
      <c r="S389" s="19">
        <v>200</v>
      </c>
      <c r="T389" s="7">
        <f>I389/S389</f>
        <v>0</v>
      </c>
      <c r="U389" s="93"/>
    </row>
    <row r="390" spans="1:21" ht="22.5" customHeight="1" x14ac:dyDescent="0.2">
      <c r="A390" s="27" t="s">
        <v>26</v>
      </c>
      <c r="B390" s="34" t="s">
        <v>1151</v>
      </c>
      <c r="C390" s="34" t="s">
        <v>1414</v>
      </c>
      <c r="D390" s="34" t="s">
        <v>2273</v>
      </c>
      <c r="E390" s="35" t="s">
        <v>8</v>
      </c>
      <c r="F390" s="35" t="s">
        <v>927</v>
      </c>
      <c r="G390" s="35"/>
      <c r="H390" s="30">
        <v>33</v>
      </c>
      <c r="I390" s="31"/>
      <c r="J390" s="30">
        <f t="shared" si="34"/>
        <v>0</v>
      </c>
      <c r="K390" s="30"/>
      <c r="L390" s="32"/>
      <c r="M390" s="58"/>
      <c r="N390" s="33" t="e">
        <f>#REF!/0.8</f>
        <v>#REF!</v>
      </c>
      <c r="O390" s="44" t="e">
        <f t="shared" si="31"/>
        <v>#REF!</v>
      </c>
      <c r="P390" s="58"/>
      <c r="Q390" s="19">
        <v>8</v>
      </c>
      <c r="R390" s="252">
        <f t="shared" si="32"/>
        <v>0</v>
      </c>
      <c r="S390" s="19"/>
      <c r="U390" s="93">
        <f t="shared" si="33"/>
        <v>0</v>
      </c>
    </row>
    <row r="391" spans="1:21" ht="22.5" customHeight="1" x14ac:dyDescent="0.2">
      <c r="A391" s="27" t="s">
        <v>1178</v>
      </c>
      <c r="B391" s="61" t="s">
        <v>50</v>
      </c>
      <c r="C391" s="61" t="s">
        <v>2274</v>
      </c>
      <c r="D391" s="61" t="s">
        <v>986</v>
      </c>
      <c r="E391" s="205" t="s">
        <v>2305</v>
      </c>
      <c r="F391" s="214" t="s">
        <v>1351</v>
      </c>
      <c r="G391" s="205"/>
      <c r="H391" s="59">
        <v>18</v>
      </c>
      <c r="I391" s="31"/>
      <c r="J391" s="30">
        <f t="shared" si="34"/>
        <v>0</v>
      </c>
      <c r="K391" s="60" t="s">
        <v>1354</v>
      </c>
      <c r="L391" s="32"/>
      <c r="M391" s="58"/>
      <c r="N391" s="33" t="e">
        <f>#REF!/0.8</f>
        <v>#REF!</v>
      </c>
      <c r="O391" s="44" t="e">
        <f t="shared" si="31"/>
        <v>#REF!</v>
      </c>
      <c r="P391" s="58"/>
      <c r="Q391" s="19">
        <v>1.5</v>
      </c>
      <c r="R391" s="252">
        <f t="shared" si="32"/>
        <v>0</v>
      </c>
      <c r="S391" s="19">
        <v>200</v>
      </c>
      <c r="T391" s="7">
        <f>I391/S391</f>
        <v>0</v>
      </c>
      <c r="U391" s="93"/>
    </row>
    <row r="392" spans="1:21" ht="22.5" customHeight="1" x14ac:dyDescent="0.2">
      <c r="A392" s="27" t="s">
        <v>1129</v>
      </c>
      <c r="B392" s="34" t="s">
        <v>50</v>
      </c>
      <c r="C392" s="34" t="s">
        <v>2274</v>
      </c>
      <c r="D392" s="34"/>
      <c r="E392" s="45" t="s">
        <v>1194</v>
      </c>
      <c r="F392" s="45" t="s">
        <v>1116</v>
      </c>
      <c r="G392" s="45" t="s">
        <v>1121</v>
      </c>
      <c r="H392" s="30">
        <v>32</v>
      </c>
      <c r="I392" s="31"/>
      <c r="J392" s="30">
        <f t="shared" si="34"/>
        <v>0</v>
      </c>
      <c r="K392" s="30"/>
      <c r="L392" s="32"/>
      <c r="M392" s="58"/>
      <c r="N392" s="33" t="e">
        <f>#REF!/0.8</f>
        <v>#REF!</v>
      </c>
      <c r="O392" s="44" t="e">
        <f t="shared" si="31"/>
        <v>#REF!</v>
      </c>
      <c r="P392" s="58"/>
      <c r="Q392" s="19">
        <v>3</v>
      </c>
      <c r="R392" s="252">
        <f t="shared" si="32"/>
        <v>0</v>
      </c>
      <c r="S392" s="19">
        <v>85</v>
      </c>
      <c r="T392" s="7">
        <f>I392/S392</f>
        <v>0</v>
      </c>
      <c r="U392" s="93"/>
    </row>
    <row r="393" spans="1:21" ht="22.5" customHeight="1" x14ac:dyDescent="0.2">
      <c r="A393" s="27" t="s">
        <v>1322</v>
      </c>
      <c r="B393" s="50" t="s">
        <v>50</v>
      </c>
      <c r="C393" s="50" t="s">
        <v>2274</v>
      </c>
      <c r="D393" s="50" t="s">
        <v>987</v>
      </c>
      <c r="E393" s="51" t="s">
        <v>1199</v>
      </c>
      <c r="F393" s="51" t="s">
        <v>1114</v>
      </c>
      <c r="G393" s="51" t="s">
        <v>533</v>
      </c>
      <c r="H393" s="134">
        <v>70</v>
      </c>
      <c r="I393" s="132"/>
      <c r="J393" s="30">
        <f t="shared" si="34"/>
        <v>0</v>
      </c>
      <c r="K393" s="30"/>
      <c r="L393" s="47"/>
      <c r="M393" s="58"/>
      <c r="N393" s="33" t="e">
        <f>#REF!/0.8</f>
        <v>#REF!</v>
      </c>
      <c r="O393" s="44" t="e">
        <f t="shared" ref="O393:O456" si="35">N393*I393</f>
        <v>#REF!</v>
      </c>
      <c r="P393" s="58"/>
      <c r="Q393" s="19">
        <v>11</v>
      </c>
      <c r="R393" s="252">
        <f t="shared" ref="R393:R456" si="36">Q393*I393</f>
        <v>0</v>
      </c>
      <c r="S393" s="19"/>
      <c r="U393" s="93">
        <f t="shared" si="33"/>
        <v>0</v>
      </c>
    </row>
    <row r="394" spans="1:21" s="43" customFormat="1" ht="22.5" hidden="1" customHeight="1" x14ac:dyDescent="0.2">
      <c r="A394" s="155" t="s">
        <v>1186</v>
      </c>
      <c r="B394" s="156" t="s">
        <v>51</v>
      </c>
      <c r="C394" s="156" t="s">
        <v>988</v>
      </c>
      <c r="D394" s="156" t="s">
        <v>989</v>
      </c>
      <c r="E394" s="157" t="s">
        <v>1169</v>
      </c>
      <c r="F394" s="157" t="s">
        <v>972</v>
      </c>
      <c r="G394" s="157" t="s">
        <v>1113</v>
      </c>
      <c r="H394" s="158">
        <v>20</v>
      </c>
      <c r="I394" s="159"/>
      <c r="J394" s="30">
        <f t="shared" si="34"/>
        <v>0</v>
      </c>
      <c r="K394" s="41" t="s">
        <v>522</v>
      </c>
      <c r="L394" s="42"/>
      <c r="M394" s="65"/>
      <c r="N394" s="33" t="e">
        <f>#REF!/0.8</f>
        <v>#REF!</v>
      </c>
      <c r="O394" s="44" t="e">
        <f t="shared" si="35"/>
        <v>#REF!</v>
      </c>
      <c r="P394" s="65"/>
      <c r="Q394" s="19">
        <v>1.5</v>
      </c>
      <c r="R394" s="252">
        <f t="shared" si="36"/>
        <v>0</v>
      </c>
      <c r="S394" s="19">
        <v>200</v>
      </c>
      <c r="T394" s="7">
        <f>I394/S394</f>
        <v>0</v>
      </c>
      <c r="U394" s="93"/>
    </row>
    <row r="395" spans="1:21" ht="22.5" customHeight="1" x14ac:dyDescent="0.2">
      <c r="A395" s="141" t="s">
        <v>1129</v>
      </c>
      <c r="B395" s="135" t="s">
        <v>51</v>
      </c>
      <c r="C395" s="156" t="s">
        <v>988</v>
      </c>
      <c r="D395" s="135"/>
      <c r="E395" s="142" t="s">
        <v>1194</v>
      </c>
      <c r="F395" s="142" t="s">
        <v>1113</v>
      </c>
      <c r="G395" s="142" t="s">
        <v>1114</v>
      </c>
      <c r="H395" s="137">
        <v>35</v>
      </c>
      <c r="I395" s="138"/>
      <c r="J395" s="30">
        <f t="shared" si="34"/>
        <v>0</v>
      </c>
      <c r="K395" s="30"/>
      <c r="L395" s="38"/>
      <c r="M395" s="58"/>
      <c r="N395" s="33" t="e">
        <f>#REF!/0.8</f>
        <v>#REF!</v>
      </c>
      <c r="O395" s="44" t="e">
        <f t="shared" si="35"/>
        <v>#REF!</v>
      </c>
      <c r="P395" s="58"/>
      <c r="Q395" s="19">
        <v>3</v>
      </c>
      <c r="R395" s="252">
        <f t="shared" si="36"/>
        <v>0</v>
      </c>
      <c r="S395" s="19">
        <v>85</v>
      </c>
      <c r="T395" s="7">
        <f>I395/S395</f>
        <v>0</v>
      </c>
      <c r="U395" s="93"/>
    </row>
    <row r="396" spans="1:21" ht="22.5" customHeight="1" x14ac:dyDescent="0.2">
      <c r="A396" s="141" t="s">
        <v>1129</v>
      </c>
      <c r="B396" s="215" t="s">
        <v>2415</v>
      </c>
      <c r="C396" s="215" t="s">
        <v>2206</v>
      </c>
      <c r="D396" s="215"/>
      <c r="E396" s="216" t="s">
        <v>2305</v>
      </c>
      <c r="F396" s="216" t="s">
        <v>1351</v>
      </c>
      <c r="G396" s="216"/>
      <c r="H396" s="59">
        <v>18</v>
      </c>
      <c r="I396" s="190"/>
      <c r="J396" s="30">
        <f t="shared" si="34"/>
        <v>0</v>
      </c>
      <c r="K396" s="60" t="s">
        <v>1354</v>
      </c>
      <c r="L396" s="38"/>
      <c r="M396" s="58"/>
      <c r="N396" s="33" t="e">
        <f>#REF!/0.8</f>
        <v>#REF!</v>
      </c>
      <c r="O396" s="44" t="e">
        <f t="shared" si="35"/>
        <v>#REF!</v>
      </c>
      <c r="P396" s="58"/>
      <c r="Q396" s="19">
        <v>1.5</v>
      </c>
      <c r="R396" s="252">
        <f t="shared" si="36"/>
        <v>0</v>
      </c>
      <c r="S396" s="19">
        <v>200</v>
      </c>
      <c r="T396" s="7">
        <f>I396/S396</f>
        <v>0</v>
      </c>
      <c r="U396" s="93"/>
    </row>
    <row r="397" spans="1:21" ht="22.5" customHeight="1" thickBot="1" x14ac:dyDescent="0.25">
      <c r="A397" s="27"/>
      <c r="B397" s="227" t="s">
        <v>52</v>
      </c>
      <c r="C397" s="228"/>
      <c r="D397" s="228"/>
      <c r="E397" s="229"/>
      <c r="F397" s="229"/>
      <c r="G397" s="229"/>
      <c r="H397" s="230"/>
      <c r="I397" s="22"/>
      <c r="J397" s="30">
        <f t="shared" si="34"/>
        <v>0</v>
      </c>
      <c r="K397" s="30"/>
      <c r="L397" s="38"/>
      <c r="M397" s="58"/>
      <c r="N397" s="33" t="e">
        <f>#REF!/0.8</f>
        <v>#REF!</v>
      </c>
      <c r="O397" s="44" t="e">
        <f t="shared" si="35"/>
        <v>#REF!</v>
      </c>
      <c r="P397" s="58"/>
      <c r="Q397" s="19"/>
      <c r="R397" s="252">
        <f t="shared" si="36"/>
        <v>0</v>
      </c>
      <c r="S397" s="19"/>
      <c r="U397" s="93">
        <f t="shared" ref="U397:U454" si="37">R397</f>
        <v>0</v>
      </c>
    </row>
    <row r="398" spans="1:21" ht="22.5" customHeight="1" x14ac:dyDescent="0.2">
      <c r="A398" s="27" t="s">
        <v>1162</v>
      </c>
      <c r="B398" s="28" t="s">
        <v>53</v>
      </c>
      <c r="C398" s="28" t="s">
        <v>990</v>
      </c>
      <c r="D398" s="34" t="s">
        <v>991</v>
      </c>
      <c r="E398" s="77" t="s">
        <v>1163</v>
      </c>
      <c r="F398" s="29" t="s">
        <v>54</v>
      </c>
      <c r="G398" s="77"/>
      <c r="H398" s="30">
        <v>98</v>
      </c>
      <c r="I398" s="31"/>
      <c r="J398" s="30">
        <f t="shared" si="34"/>
        <v>0</v>
      </c>
      <c r="K398" s="30"/>
      <c r="L398" s="32"/>
      <c r="M398" s="58"/>
      <c r="N398" s="33" t="e">
        <f>#REF!/0.8</f>
        <v>#REF!</v>
      </c>
      <c r="O398" s="44" t="e">
        <f t="shared" si="35"/>
        <v>#REF!</v>
      </c>
      <c r="P398" s="58"/>
      <c r="Q398" s="19">
        <v>3.5</v>
      </c>
      <c r="R398" s="252">
        <f t="shared" si="36"/>
        <v>0</v>
      </c>
      <c r="S398" s="19"/>
      <c r="U398" s="93">
        <f t="shared" si="37"/>
        <v>0</v>
      </c>
    </row>
    <row r="399" spans="1:21" ht="22.5" customHeight="1" x14ac:dyDescent="0.2">
      <c r="A399" s="27" t="s">
        <v>1162</v>
      </c>
      <c r="B399" s="34" t="s">
        <v>53</v>
      </c>
      <c r="C399" s="28" t="s">
        <v>990</v>
      </c>
      <c r="D399" s="34" t="s">
        <v>991</v>
      </c>
      <c r="E399" s="45" t="s">
        <v>1163</v>
      </c>
      <c r="F399" s="35" t="s">
        <v>55</v>
      </c>
      <c r="G399" s="45"/>
      <c r="H399" s="30">
        <v>112</v>
      </c>
      <c r="I399" s="31"/>
      <c r="J399" s="30">
        <f t="shared" si="34"/>
        <v>0</v>
      </c>
      <c r="K399" s="30"/>
      <c r="L399" s="32"/>
      <c r="M399" s="58"/>
      <c r="N399" s="33" t="e">
        <f>#REF!/0.8</f>
        <v>#REF!</v>
      </c>
      <c r="O399" s="44" t="e">
        <f t="shared" si="35"/>
        <v>#REF!</v>
      </c>
      <c r="P399" s="58"/>
      <c r="Q399" s="19">
        <v>3.5</v>
      </c>
      <c r="R399" s="252">
        <f t="shared" si="36"/>
        <v>0</v>
      </c>
      <c r="S399" s="19"/>
      <c r="U399" s="93">
        <f t="shared" si="37"/>
        <v>0</v>
      </c>
    </row>
    <row r="400" spans="1:21" s="43" customFormat="1" ht="22.5" hidden="1" customHeight="1" x14ac:dyDescent="0.2">
      <c r="A400" s="39" t="s">
        <v>1162</v>
      </c>
      <c r="B400" s="40" t="s">
        <v>53</v>
      </c>
      <c r="C400" s="40" t="s">
        <v>990</v>
      </c>
      <c r="D400" s="40" t="s">
        <v>992</v>
      </c>
      <c r="E400" s="46" t="s">
        <v>1199</v>
      </c>
      <c r="F400" s="145" t="s">
        <v>56</v>
      </c>
      <c r="G400" s="46"/>
      <c r="H400" s="41">
        <v>150</v>
      </c>
      <c r="I400" s="146"/>
      <c r="J400" s="30">
        <f t="shared" si="34"/>
        <v>0</v>
      </c>
      <c r="K400" s="41" t="s">
        <v>522</v>
      </c>
      <c r="L400" s="46" t="s">
        <v>1153</v>
      </c>
      <c r="M400" s="65"/>
      <c r="N400" s="33" t="e">
        <f>#REF!/0.8</f>
        <v>#REF!</v>
      </c>
      <c r="O400" s="44" t="e">
        <f t="shared" si="35"/>
        <v>#REF!</v>
      </c>
      <c r="P400" s="65"/>
      <c r="Q400" s="19">
        <v>11</v>
      </c>
      <c r="R400" s="252">
        <f t="shared" si="36"/>
        <v>0</v>
      </c>
      <c r="S400" s="19"/>
      <c r="T400" s="7"/>
      <c r="U400" s="93">
        <f t="shared" si="37"/>
        <v>0</v>
      </c>
    </row>
    <row r="401" spans="1:21" ht="22.5" customHeight="1" x14ac:dyDescent="0.2">
      <c r="A401" s="27" t="s">
        <v>1162</v>
      </c>
      <c r="B401" s="34" t="s">
        <v>57</v>
      </c>
      <c r="C401" s="34" t="s">
        <v>993</v>
      </c>
      <c r="D401" s="34" t="s">
        <v>994</v>
      </c>
      <c r="E401" s="45" t="s">
        <v>1163</v>
      </c>
      <c r="F401" s="35" t="s">
        <v>58</v>
      </c>
      <c r="G401" s="45"/>
      <c r="H401" s="30">
        <v>98</v>
      </c>
      <c r="I401" s="31"/>
      <c r="J401" s="30">
        <f t="shared" si="34"/>
        <v>0</v>
      </c>
      <c r="K401" s="30"/>
      <c r="L401" s="32"/>
      <c r="M401" s="58"/>
      <c r="N401" s="33" t="e">
        <f>#REF!/0.8</f>
        <v>#REF!</v>
      </c>
      <c r="O401" s="44" t="e">
        <f t="shared" si="35"/>
        <v>#REF!</v>
      </c>
      <c r="P401" s="58"/>
      <c r="Q401" s="19">
        <v>3.5</v>
      </c>
      <c r="R401" s="252">
        <f t="shared" si="36"/>
        <v>0</v>
      </c>
      <c r="S401" s="19"/>
      <c r="U401" s="93">
        <f t="shared" si="37"/>
        <v>0</v>
      </c>
    </row>
    <row r="402" spans="1:21" ht="22.5" customHeight="1" x14ac:dyDescent="0.2">
      <c r="A402" s="27" t="s">
        <v>1162</v>
      </c>
      <c r="B402" s="34" t="s">
        <v>57</v>
      </c>
      <c r="C402" s="34" t="s">
        <v>993</v>
      </c>
      <c r="D402" s="34" t="s">
        <v>995</v>
      </c>
      <c r="E402" s="45" t="s">
        <v>1163</v>
      </c>
      <c r="F402" s="35" t="s">
        <v>59</v>
      </c>
      <c r="G402" s="45"/>
      <c r="H402" s="30">
        <v>112</v>
      </c>
      <c r="I402" s="31"/>
      <c r="J402" s="30">
        <f t="shared" si="34"/>
        <v>0</v>
      </c>
      <c r="K402" s="30"/>
      <c r="L402" s="32"/>
      <c r="M402" s="58"/>
      <c r="N402" s="33" t="e">
        <f>#REF!/0.8</f>
        <v>#REF!</v>
      </c>
      <c r="O402" s="44" t="e">
        <f t="shared" si="35"/>
        <v>#REF!</v>
      </c>
      <c r="P402" s="58"/>
      <c r="Q402" s="19">
        <v>3.5</v>
      </c>
      <c r="R402" s="252">
        <f t="shared" si="36"/>
        <v>0</v>
      </c>
      <c r="S402" s="19"/>
      <c r="U402" s="93">
        <f t="shared" si="37"/>
        <v>0</v>
      </c>
    </row>
    <row r="403" spans="1:21" s="43" customFormat="1" ht="22.5" hidden="1" customHeight="1" x14ac:dyDescent="0.2">
      <c r="A403" s="39" t="s">
        <v>1154</v>
      </c>
      <c r="B403" s="40" t="s">
        <v>60</v>
      </c>
      <c r="C403" s="40" t="s">
        <v>996</v>
      </c>
      <c r="D403" s="40" t="s">
        <v>997</v>
      </c>
      <c r="E403" s="46" t="s">
        <v>2305</v>
      </c>
      <c r="F403" s="167" t="s">
        <v>1351</v>
      </c>
      <c r="G403" s="46"/>
      <c r="H403" s="41"/>
      <c r="I403" s="146"/>
      <c r="J403" s="30">
        <f t="shared" si="34"/>
        <v>0</v>
      </c>
      <c r="K403" s="41"/>
      <c r="L403" s="42"/>
      <c r="M403" s="65"/>
      <c r="N403" s="33" t="e">
        <f>#REF!/0.8</f>
        <v>#REF!</v>
      </c>
      <c r="O403" s="44" t="e">
        <f t="shared" si="35"/>
        <v>#REF!</v>
      </c>
      <c r="P403" s="65"/>
      <c r="Q403" s="19">
        <v>3</v>
      </c>
      <c r="R403" s="252">
        <f t="shared" si="36"/>
        <v>0</v>
      </c>
      <c r="S403" s="19">
        <v>85</v>
      </c>
      <c r="T403" s="7">
        <f>I403/S403</f>
        <v>0</v>
      </c>
      <c r="U403" s="93"/>
    </row>
    <row r="404" spans="1:21" ht="22.5" customHeight="1" x14ac:dyDescent="0.2">
      <c r="A404" s="118" t="s">
        <v>1154</v>
      </c>
      <c r="B404" s="61" t="s">
        <v>60</v>
      </c>
      <c r="C404" s="61" t="s">
        <v>996</v>
      </c>
      <c r="D404" s="61" t="s">
        <v>997</v>
      </c>
      <c r="E404" s="206" t="s">
        <v>905</v>
      </c>
      <c r="F404" s="206" t="s">
        <v>455</v>
      </c>
      <c r="G404" s="205"/>
      <c r="H404" s="59">
        <v>100</v>
      </c>
      <c r="I404" s="212"/>
      <c r="J404" s="30">
        <f t="shared" si="34"/>
        <v>0</v>
      </c>
      <c r="K404" s="60" t="s">
        <v>1354</v>
      </c>
      <c r="L404" s="32"/>
      <c r="M404" s="58"/>
      <c r="N404" s="33" t="e">
        <f>#REF!/0.8</f>
        <v>#REF!</v>
      </c>
      <c r="O404" s="44" t="e">
        <f t="shared" si="35"/>
        <v>#REF!</v>
      </c>
      <c r="P404" s="58"/>
      <c r="Q404" s="19">
        <v>3</v>
      </c>
      <c r="R404" s="252">
        <f t="shared" si="36"/>
        <v>0</v>
      </c>
      <c r="S404" s="19">
        <v>85</v>
      </c>
      <c r="T404" s="7">
        <f>I404/S404</f>
        <v>0</v>
      </c>
      <c r="U404" s="93"/>
    </row>
    <row r="405" spans="1:21" ht="22.5" customHeight="1" x14ac:dyDescent="0.2">
      <c r="A405" s="118" t="s">
        <v>1154</v>
      </c>
      <c r="B405" s="61" t="s">
        <v>60</v>
      </c>
      <c r="C405" s="61" t="s">
        <v>996</v>
      </c>
      <c r="D405" s="61" t="s">
        <v>768</v>
      </c>
      <c r="E405" s="206" t="s">
        <v>61</v>
      </c>
      <c r="F405" s="206" t="s">
        <v>457</v>
      </c>
      <c r="G405" s="205"/>
      <c r="H405" s="59">
        <v>150</v>
      </c>
      <c r="I405" s="212"/>
      <c r="J405" s="30">
        <f t="shared" si="34"/>
        <v>0</v>
      </c>
      <c r="K405" s="60" t="s">
        <v>1354</v>
      </c>
      <c r="L405" s="53" t="s">
        <v>1159</v>
      </c>
      <c r="M405" s="58"/>
      <c r="N405" s="33" t="e">
        <f>#REF!/0.8</f>
        <v>#REF!</v>
      </c>
      <c r="O405" s="44" t="e">
        <f t="shared" si="35"/>
        <v>#REF!</v>
      </c>
      <c r="P405" s="58"/>
      <c r="Q405" s="19">
        <v>8</v>
      </c>
      <c r="R405" s="252">
        <f t="shared" si="36"/>
        <v>0</v>
      </c>
      <c r="S405" s="19"/>
      <c r="U405" s="93">
        <f t="shared" si="37"/>
        <v>0</v>
      </c>
    </row>
    <row r="406" spans="1:21" ht="22.5" customHeight="1" x14ac:dyDescent="0.2">
      <c r="A406" s="118" t="s">
        <v>1154</v>
      </c>
      <c r="B406" s="61" t="s">
        <v>60</v>
      </c>
      <c r="C406" s="61" t="s">
        <v>996</v>
      </c>
      <c r="D406" s="61" t="s">
        <v>769</v>
      </c>
      <c r="E406" s="205" t="s">
        <v>67</v>
      </c>
      <c r="F406" s="206" t="s">
        <v>460</v>
      </c>
      <c r="G406" s="205"/>
      <c r="H406" s="59">
        <v>180</v>
      </c>
      <c r="I406" s="212"/>
      <c r="J406" s="30">
        <f t="shared" si="34"/>
        <v>0</v>
      </c>
      <c r="K406" s="60" t="s">
        <v>1354</v>
      </c>
      <c r="L406" s="46" t="s">
        <v>1153</v>
      </c>
      <c r="M406" s="58"/>
      <c r="N406" s="33" t="e">
        <f>#REF!/0.8</f>
        <v>#REF!</v>
      </c>
      <c r="O406" s="44" t="e">
        <f t="shared" si="35"/>
        <v>#REF!</v>
      </c>
      <c r="P406" s="58"/>
      <c r="Q406" s="19">
        <v>18</v>
      </c>
      <c r="R406" s="252">
        <f t="shared" si="36"/>
        <v>0</v>
      </c>
      <c r="S406" s="19"/>
      <c r="U406" s="93">
        <f t="shared" si="37"/>
        <v>0</v>
      </c>
    </row>
    <row r="407" spans="1:21" ht="22.5" customHeight="1" x14ac:dyDescent="0.2">
      <c r="A407" s="118" t="s">
        <v>1154</v>
      </c>
      <c r="B407" s="61" t="s">
        <v>63</v>
      </c>
      <c r="C407" s="61" t="s">
        <v>770</v>
      </c>
      <c r="D407" s="61" t="s">
        <v>771</v>
      </c>
      <c r="E407" s="205" t="s">
        <v>905</v>
      </c>
      <c r="F407" s="206" t="s">
        <v>1686</v>
      </c>
      <c r="G407" s="205"/>
      <c r="H407" s="59">
        <v>100</v>
      </c>
      <c r="I407" s="212"/>
      <c r="J407" s="30">
        <f t="shared" si="34"/>
        <v>0</v>
      </c>
      <c r="K407" s="60" t="s">
        <v>1354</v>
      </c>
      <c r="L407" s="32"/>
      <c r="M407" s="58"/>
      <c r="N407" s="33" t="e">
        <f>#REF!/0.8</f>
        <v>#REF!</v>
      </c>
      <c r="O407" s="44" t="e">
        <f t="shared" si="35"/>
        <v>#REF!</v>
      </c>
      <c r="P407" s="58"/>
      <c r="Q407" s="19">
        <v>3</v>
      </c>
      <c r="R407" s="252">
        <f t="shared" si="36"/>
        <v>0</v>
      </c>
      <c r="S407" s="19">
        <v>85</v>
      </c>
      <c r="T407" s="7">
        <f>I407/S407</f>
        <v>0</v>
      </c>
      <c r="U407" s="93"/>
    </row>
    <row r="408" spans="1:21" ht="22.5" customHeight="1" x14ac:dyDescent="0.2">
      <c r="A408" s="118" t="s">
        <v>1154</v>
      </c>
      <c r="B408" s="61" t="s">
        <v>63</v>
      </c>
      <c r="C408" s="61" t="s">
        <v>770</v>
      </c>
      <c r="D408" s="61" t="s">
        <v>771</v>
      </c>
      <c r="E408" s="206" t="s">
        <v>61</v>
      </c>
      <c r="F408" s="206" t="s">
        <v>1687</v>
      </c>
      <c r="G408" s="205"/>
      <c r="H408" s="59">
        <v>150</v>
      </c>
      <c r="I408" s="212"/>
      <c r="J408" s="30">
        <f t="shared" si="34"/>
        <v>0</v>
      </c>
      <c r="K408" s="60" t="s">
        <v>1354</v>
      </c>
      <c r="L408" s="32"/>
      <c r="M408" s="58"/>
      <c r="N408" s="33" t="e">
        <f>#REF!/0.8</f>
        <v>#REF!</v>
      </c>
      <c r="O408" s="44" t="e">
        <f t="shared" si="35"/>
        <v>#REF!</v>
      </c>
      <c r="P408" s="58"/>
      <c r="Q408" s="19">
        <v>8</v>
      </c>
      <c r="R408" s="252">
        <f t="shared" si="36"/>
        <v>0</v>
      </c>
      <c r="S408" s="19"/>
      <c r="U408" s="93">
        <f t="shared" si="37"/>
        <v>0</v>
      </c>
    </row>
    <row r="409" spans="1:21" ht="22.5" customHeight="1" x14ac:dyDescent="0.2">
      <c r="A409" s="118" t="s">
        <v>1154</v>
      </c>
      <c r="B409" s="61" t="s">
        <v>63</v>
      </c>
      <c r="C409" s="61" t="s">
        <v>770</v>
      </c>
      <c r="D409" s="61" t="s">
        <v>771</v>
      </c>
      <c r="E409" s="205" t="s">
        <v>67</v>
      </c>
      <c r="F409" s="206" t="s">
        <v>2523</v>
      </c>
      <c r="G409" s="205"/>
      <c r="H409" s="59">
        <v>180</v>
      </c>
      <c r="I409" s="212"/>
      <c r="J409" s="30">
        <f t="shared" si="34"/>
        <v>0</v>
      </c>
      <c r="K409" s="60" t="s">
        <v>1354</v>
      </c>
      <c r="L409" s="32"/>
      <c r="M409" s="58"/>
      <c r="N409" s="33" t="e">
        <f>#REF!/0.8</f>
        <v>#REF!</v>
      </c>
      <c r="O409" s="44" t="e">
        <f t="shared" si="35"/>
        <v>#REF!</v>
      </c>
      <c r="P409" s="58"/>
      <c r="Q409" s="19">
        <v>18</v>
      </c>
      <c r="R409" s="252">
        <f t="shared" si="36"/>
        <v>0</v>
      </c>
      <c r="S409" s="19"/>
      <c r="U409" s="93">
        <f t="shared" si="37"/>
        <v>0</v>
      </c>
    </row>
    <row r="410" spans="1:21" s="43" customFormat="1" ht="22.5" hidden="1" customHeight="1" x14ac:dyDescent="0.2">
      <c r="A410" s="39" t="s">
        <v>1154</v>
      </c>
      <c r="B410" s="40" t="s">
        <v>64</v>
      </c>
      <c r="C410" s="40" t="s">
        <v>772</v>
      </c>
      <c r="D410" s="40" t="s">
        <v>773</v>
      </c>
      <c r="E410" s="46" t="s">
        <v>1208</v>
      </c>
      <c r="F410" s="145" t="s">
        <v>1209</v>
      </c>
      <c r="G410" s="46"/>
      <c r="H410" s="41">
        <v>150</v>
      </c>
      <c r="I410" s="146"/>
      <c r="J410" s="30">
        <f t="shared" si="34"/>
        <v>0</v>
      </c>
      <c r="K410" s="41" t="s">
        <v>522</v>
      </c>
      <c r="L410" s="42"/>
      <c r="M410" s="65"/>
      <c r="N410" s="33" t="e">
        <f>#REF!/0.8</f>
        <v>#REF!</v>
      </c>
      <c r="O410" s="44" t="e">
        <f t="shared" si="35"/>
        <v>#REF!</v>
      </c>
      <c r="P410" s="65"/>
      <c r="Q410" s="19">
        <v>6</v>
      </c>
      <c r="R410" s="252">
        <f t="shared" si="36"/>
        <v>0</v>
      </c>
      <c r="S410" s="19"/>
      <c r="T410" s="7"/>
      <c r="U410" s="93">
        <f t="shared" si="37"/>
        <v>0</v>
      </c>
    </row>
    <row r="411" spans="1:21" s="43" customFormat="1" ht="22.5" hidden="1" customHeight="1" x14ac:dyDescent="0.2">
      <c r="A411" s="39" t="s">
        <v>1154</v>
      </c>
      <c r="B411" s="40" t="s">
        <v>65</v>
      </c>
      <c r="C411" s="40" t="s">
        <v>774</v>
      </c>
      <c r="D411" s="40" t="s">
        <v>775</v>
      </c>
      <c r="E411" s="46" t="s">
        <v>2305</v>
      </c>
      <c r="F411" s="167" t="s">
        <v>1351</v>
      </c>
      <c r="G411" s="46"/>
      <c r="H411" s="41"/>
      <c r="I411" s="146"/>
      <c r="J411" s="30">
        <f t="shared" si="34"/>
        <v>0</v>
      </c>
      <c r="K411" s="41" t="s">
        <v>522</v>
      </c>
      <c r="L411" s="42"/>
      <c r="M411" s="65"/>
      <c r="N411" s="33" t="e">
        <f>#REF!/0.8</f>
        <v>#REF!</v>
      </c>
      <c r="O411" s="44" t="e">
        <f t="shared" si="35"/>
        <v>#REF!</v>
      </c>
      <c r="P411" s="65"/>
      <c r="Q411" s="19">
        <v>3</v>
      </c>
      <c r="R411" s="252">
        <f t="shared" si="36"/>
        <v>0</v>
      </c>
      <c r="S411" s="19">
        <v>85</v>
      </c>
      <c r="T411" s="7">
        <f>I411/S411</f>
        <v>0</v>
      </c>
      <c r="U411" s="93"/>
    </row>
    <row r="412" spans="1:21" ht="22.5" customHeight="1" x14ac:dyDescent="0.2">
      <c r="A412" s="118" t="s">
        <v>1154</v>
      </c>
      <c r="B412" s="61" t="s">
        <v>65</v>
      </c>
      <c r="C412" s="61" t="s">
        <v>774</v>
      </c>
      <c r="D412" s="61" t="s">
        <v>775</v>
      </c>
      <c r="E412" s="205" t="s">
        <v>905</v>
      </c>
      <c r="F412" s="206" t="s">
        <v>2523</v>
      </c>
      <c r="G412" s="205"/>
      <c r="H412" s="59">
        <v>100</v>
      </c>
      <c r="I412" s="212"/>
      <c r="J412" s="30">
        <f t="shared" si="34"/>
        <v>0</v>
      </c>
      <c r="K412" s="60" t="s">
        <v>1354</v>
      </c>
      <c r="L412" s="36"/>
      <c r="M412" s="58"/>
      <c r="N412" s="33" t="e">
        <f>#REF!/0.8</f>
        <v>#REF!</v>
      </c>
      <c r="O412" s="44" t="e">
        <f t="shared" si="35"/>
        <v>#REF!</v>
      </c>
      <c r="P412" s="58"/>
      <c r="Q412" s="19">
        <v>3</v>
      </c>
      <c r="R412" s="252">
        <f t="shared" si="36"/>
        <v>0</v>
      </c>
      <c r="S412" s="19">
        <v>85</v>
      </c>
      <c r="T412" s="7">
        <f>I412/S412</f>
        <v>0</v>
      </c>
      <c r="U412" s="93"/>
    </row>
    <row r="413" spans="1:21" s="43" customFormat="1" ht="22.5" customHeight="1" x14ac:dyDescent="0.2">
      <c r="A413" s="118" t="s">
        <v>1154</v>
      </c>
      <c r="B413" s="61" t="s">
        <v>65</v>
      </c>
      <c r="C413" s="61" t="s">
        <v>774</v>
      </c>
      <c r="D413" s="61" t="s">
        <v>776</v>
      </c>
      <c r="E413" s="205" t="s">
        <v>61</v>
      </c>
      <c r="F413" s="206" t="s">
        <v>2487</v>
      </c>
      <c r="G413" s="205"/>
      <c r="H413" s="59">
        <v>150</v>
      </c>
      <c r="I413" s="212"/>
      <c r="J413" s="30">
        <f t="shared" si="34"/>
        <v>0</v>
      </c>
      <c r="K413" s="60" t="s">
        <v>1354</v>
      </c>
      <c r="L413" s="42"/>
      <c r="M413" s="65"/>
      <c r="N413" s="33" t="e">
        <f>#REF!/0.8</f>
        <v>#REF!</v>
      </c>
      <c r="O413" s="44" t="e">
        <f t="shared" si="35"/>
        <v>#REF!</v>
      </c>
      <c r="P413" s="65"/>
      <c r="Q413" s="19">
        <v>8</v>
      </c>
      <c r="R413" s="252">
        <f t="shared" si="36"/>
        <v>0</v>
      </c>
      <c r="S413" s="19"/>
      <c r="T413" s="7"/>
      <c r="U413" s="93">
        <f t="shared" si="37"/>
        <v>0</v>
      </c>
    </row>
    <row r="414" spans="1:21" ht="22.5" customHeight="1" x14ac:dyDescent="0.2">
      <c r="A414" s="118" t="s">
        <v>1154</v>
      </c>
      <c r="B414" s="61" t="s">
        <v>65</v>
      </c>
      <c r="C414" s="61" t="s">
        <v>774</v>
      </c>
      <c r="D414" s="61" t="s">
        <v>777</v>
      </c>
      <c r="E414" s="205" t="s">
        <v>67</v>
      </c>
      <c r="F414" s="206" t="s">
        <v>1348</v>
      </c>
      <c r="G414" s="205"/>
      <c r="H414" s="59">
        <v>180</v>
      </c>
      <c r="I414" s="212"/>
      <c r="J414" s="30">
        <f t="shared" si="34"/>
        <v>0</v>
      </c>
      <c r="K414" s="60" t="s">
        <v>1354</v>
      </c>
      <c r="L414" s="32"/>
      <c r="M414" s="58"/>
      <c r="N414" s="33" t="e">
        <f>#REF!/0.8</f>
        <v>#REF!</v>
      </c>
      <c r="O414" s="44" t="e">
        <f t="shared" si="35"/>
        <v>#REF!</v>
      </c>
      <c r="P414" s="58"/>
      <c r="Q414" s="19">
        <v>18</v>
      </c>
      <c r="R414" s="252">
        <f t="shared" si="36"/>
        <v>0</v>
      </c>
      <c r="S414" s="19"/>
      <c r="U414" s="93">
        <f t="shared" si="37"/>
        <v>0</v>
      </c>
    </row>
    <row r="415" spans="1:21" s="43" customFormat="1" ht="22.5" hidden="1" customHeight="1" x14ac:dyDescent="0.2">
      <c r="A415" s="39" t="s">
        <v>1154</v>
      </c>
      <c r="B415" s="40" t="s">
        <v>68</v>
      </c>
      <c r="C415" s="40" t="s">
        <v>778</v>
      </c>
      <c r="D415" s="40"/>
      <c r="E415" s="46" t="s">
        <v>2305</v>
      </c>
      <c r="F415" s="167" t="s">
        <v>1351</v>
      </c>
      <c r="G415" s="46"/>
      <c r="H415" s="41"/>
      <c r="I415" s="146"/>
      <c r="J415" s="30">
        <f t="shared" si="34"/>
        <v>0</v>
      </c>
      <c r="K415" s="41" t="s">
        <v>522</v>
      </c>
      <c r="L415" s="42"/>
      <c r="M415" s="65"/>
      <c r="N415" s="33" t="e">
        <f>#REF!/0.8</f>
        <v>#REF!</v>
      </c>
      <c r="O415" s="44" t="e">
        <f t="shared" si="35"/>
        <v>#REF!</v>
      </c>
      <c r="P415" s="65"/>
      <c r="Q415" s="19"/>
      <c r="R415" s="252">
        <f t="shared" si="36"/>
        <v>0</v>
      </c>
      <c r="S415" s="19"/>
      <c r="T415" s="7"/>
      <c r="U415" s="93">
        <f t="shared" si="37"/>
        <v>0</v>
      </c>
    </row>
    <row r="416" spans="1:21" ht="22.5" customHeight="1" x14ac:dyDescent="0.2">
      <c r="A416" s="118" t="s">
        <v>1154</v>
      </c>
      <c r="B416" s="61" t="s">
        <v>68</v>
      </c>
      <c r="C416" s="61" t="s">
        <v>778</v>
      </c>
      <c r="D416" s="61" t="s">
        <v>779</v>
      </c>
      <c r="E416" s="205" t="s">
        <v>905</v>
      </c>
      <c r="F416" s="206" t="s">
        <v>1686</v>
      </c>
      <c r="G416" s="205"/>
      <c r="H416" s="59">
        <v>100</v>
      </c>
      <c r="I416" s="212"/>
      <c r="J416" s="30">
        <f t="shared" si="34"/>
        <v>0</v>
      </c>
      <c r="K416" s="60" t="s">
        <v>1354</v>
      </c>
      <c r="L416" s="32"/>
      <c r="M416" s="58"/>
      <c r="N416" s="33" t="e">
        <f>#REF!/0.8</f>
        <v>#REF!</v>
      </c>
      <c r="O416" s="44" t="e">
        <f t="shared" si="35"/>
        <v>#REF!</v>
      </c>
      <c r="P416" s="58"/>
      <c r="Q416" s="19">
        <v>3</v>
      </c>
      <c r="R416" s="252">
        <f t="shared" si="36"/>
        <v>0</v>
      </c>
      <c r="S416" s="19">
        <v>85</v>
      </c>
      <c r="T416" s="7">
        <f>I416/S416</f>
        <v>0</v>
      </c>
      <c r="U416" s="93"/>
    </row>
    <row r="417" spans="1:21" ht="22.5" customHeight="1" x14ac:dyDescent="0.2">
      <c r="A417" s="118" t="s">
        <v>1154</v>
      </c>
      <c r="B417" s="61" t="s">
        <v>68</v>
      </c>
      <c r="C417" s="61" t="s">
        <v>778</v>
      </c>
      <c r="D417" s="61" t="s">
        <v>779</v>
      </c>
      <c r="E417" s="205" t="s">
        <v>61</v>
      </c>
      <c r="F417" s="206" t="s">
        <v>2487</v>
      </c>
      <c r="G417" s="205"/>
      <c r="H417" s="59">
        <v>150</v>
      </c>
      <c r="I417" s="212"/>
      <c r="J417" s="30">
        <f t="shared" si="34"/>
        <v>0</v>
      </c>
      <c r="K417" s="60" t="s">
        <v>1354</v>
      </c>
      <c r="L417" s="32"/>
      <c r="M417" s="58"/>
      <c r="N417" s="33" t="e">
        <f>#REF!/0.8</f>
        <v>#REF!</v>
      </c>
      <c r="O417" s="44" t="e">
        <f t="shared" si="35"/>
        <v>#REF!</v>
      </c>
      <c r="P417" s="58"/>
      <c r="Q417" s="19">
        <v>8</v>
      </c>
      <c r="R417" s="252">
        <f t="shared" si="36"/>
        <v>0</v>
      </c>
      <c r="S417" s="19"/>
      <c r="U417" s="93">
        <f t="shared" si="37"/>
        <v>0</v>
      </c>
    </row>
    <row r="418" spans="1:21" ht="22.5" customHeight="1" x14ac:dyDescent="0.2">
      <c r="A418" s="118" t="s">
        <v>1154</v>
      </c>
      <c r="B418" s="61" t="s">
        <v>68</v>
      </c>
      <c r="C418" s="61" t="s">
        <v>778</v>
      </c>
      <c r="D418" s="61"/>
      <c r="E418" s="205" t="s">
        <v>67</v>
      </c>
      <c r="F418" s="206" t="s">
        <v>462</v>
      </c>
      <c r="G418" s="205"/>
      <c r="H418" s="59">
        <v>180</v>
      </c>
      <c r="I418" s="212"/>
      <c r="J418" s="30">
        <f t="shared" si="34"/>
        <v>0</v>
      </c>
      <c r="K418" s="60" t="s">
        <v>1354</v>
      </c>
      <c r="L418" s="32"/>
      <c r="M418" s="58"/>
      <c r="N418" s="33" t="e">
        <f>#REF!/0.8</f>
        <v>#REF!</v>
      </c>
      <c r="O418" s="44" t="e">
        <f t="shared" si="35"/>
        <v>#REF!</v>
      </c>
      <c r="P418" s="58"/>
      <c r="Q418" s="19">
        <v>18</v>
      </c>
      <c r="R418" s="252">
        <f t="shared" si="36"/>
        <v>0</v>
      </c>
      <c r="S418" s="19"/>
      <c r="U418" s="93">
        <f t="shared" si="37"/>
        <v>0</v>
      </c>
    </row>
    <row r="419" spans="1:21" s="43" customFormat="1" ht="22.5" hidden="1" customHeight="1" x14ac:dyDescent="0.2">
      <c r="A419" s="39" t="s">
        <v>1154</v>
      </c>
      <c r="B419" s="40" t="s">
        <v>70</v>
      </c>
      <c r="C419" s="40" t="s">
        <v>780</v>
      </c>
      <c r="D419" s="40" t="s">
        <v>781</v>
      </c>
      <c r="E419" s="46" t="s">
        <v>29</v>
      </c>
      <c r="F419" s="145" t="s">
        <v>929</v>
      </c>
      <c r="G419" s="46"/>
      <c r="H419" s="41">
        <v>220</v>
      </c>
      <c r="I419" s="146"/>
      <c r="J419" s="30">
        <f t="shared" si="34"/>
        <v>0</v>
      </c>
      <c r="K419" s="41" t="s">
        <v>522</v>
      </c>
      <c r="L419" s="46" t="s">
        <v>1153</v>
      </c>
      <c r="M419" s="65"/>
      <c r="N419" s="33" t="e">
        <f>#REF!/0.8</f>
        <v>#REF!</v>
      </c>
      <c r="O419" s="44" t="e">
        <f t="shared" si="35"/>
        <v>#REF!</v>
      </c>
      <c r="P419" s="65"/>
      <c r="Q419" s="19">
        <v>13</v>
      </c>
      <c r="R419" s="252">
        <f t="shared" si="36"/>
        <v>0</v>
      </c>
      <c r="S419" s="19"/>
      <c r="T419" s="7"/>
      <c r="U419" s="93">
        <f t="shared" si="37"/>
        <v>0</v>
      </c>
    </row>
    <row r="420" spans="1:21" ht="22.5" customHeight="1" x14ac:dyDescent="0.2">
      <c r="A420" s="27" t="s">
        <v>1162</v>
      </c>
      <c r="B420" s="34" t="s">
        <v>71</v>
      </c>
      <c r="C420" s="34" t="s">
        <v>782</v>
      </c>
      <c r="D420" s="34" t="s">
        <v>783</v>
      </c>
      <c r="E420" s="45" t="s">
        <v>1163</v>
      </c>
      <c r="F420" s="35" t="s">
        <v>59</v>
      </c>
      <c r="G420" s="45"/>
      <c r="H420" s="30">
        <v>112</v>
      </c>
      <c r="I420" s="31"/>
      <c r="J420" s="30">
        <f t="shared" si="34"/>
        <v>0</v>
      </c>
      <c r="K420" s="30"/>
      <c r="L420" s="32"/>
      <c r="M420" s="58"/>
      <c r="N420" s="33" t="e">
        <f>#REF!/0.8</f>
        <v>#REF!</v>
      </c>
      <c r="O420" s="44" t="e">
        <f t="shared" si="35"/>
        <v>#REF!</v>
      </c>
      <c r="P420" s="58"/>
      <c r="Q420" s="19">
        <v>3.5</v>
      </c>
      <c r="R420" s="252">
        <f t="shared" si="36"/>
        <v>0</v>
      </c>
      <c r="S420" s="19"/>
      <c r="U420" s="93">
        <f t="shared" si="37"/>
        <v>0</v>
      </c>
    </row>
    <row r="421" spans="1:21" ht="22.5" customHeight="1" x14ac:dyDescent="0.2">
      <c r="A421" s="27"/>
      <c r="B421" s="34" t="s">
        <v>1665</v>
      </c>
      <c r="C421" s="34" t="s">
        <v>2535</v>
      </c>
      <c r="D421" s="34"/>
      <c r="E421" s="45" t="s">
        <v>1163</v>
      </c>
      <c r="F421" s="35" t="s">
        <v>1666</v>
      </c>
      <c r="G421" s="45"/>
      <c r="H421" s="30">
        <v>112</v>
      </c>
      <c r="I421" s="31"/>
      <c r="J421" s="30">
        <f t="shared" si="34"/>
        <v>0</v>
      </c>
      <c r="K421" s="30"/>
      <c r="L421" s="32"/>
      <c r="M421" s="58"/>
      <c r="N421" s="33" t="e">
        <f>#REF!/0.8</f>
        <v>#REF!</v>
      </c>
      <c r="O421" s="44" t="e">
        <f t="shared" si="35"/>
        <v>#REF!</v>
      </c>
      <c r="P421" s="58"/>
      <c r="Q421" s="19">
        <v>3.5</v>
      </c>
      <c r="R421" s="252">
        <f t="shared" si="36"/>
        <v>0</v>
      </c>
      <c r="S421" s="19"/>
      <c r="U421" s="93">
        <f t="shared" si="37"/>
        <v>0</v>
      </c>
    </row>
    <row r="422" spans="1:21" ht="22.5" customHeight="1" x14ac:dyDescent="0.2">
      <c r="A422" s="27"/>
      <c r="B422" s="34" t="s">
        <v>1676</v>
      </c>
      <c r="C422" s="34" t="s">
        <v>2536</v>
      </c>
      <c r="D422" s="34"/>
      <c r="E422" s="45" t="s">
        <v>1677</v>
      </c>
      <c r="F422" s="35" t="s">
        <v>1678</v>
      </c>
      <c r="G422" s="45"/>
      <c r="H422" s="30">
        <v>380</v>
      </c>
      <c r="I422" s="31"/>
      <c r="J422" s="30">
        <f t="shared" si="34"/>
        <v>0</v>
      </c>
      <c r="K422" s="30"/>
      <c r="L422" s="32"/>
      <c r="M422" s="58"/>
      <c r="N422" s="33" t="e">
        <f>#REF!/0.8</f>
        <v>#REF!</v>
      </c>
      <c r="O422" s="44" t="e">
        <f t="shared" si="35"/>
        <v>#REF!</v>
      </c>
      <c r="P422" s="58"/>
      <c r="Q422" s="19">
        <v>60</v>
      </c>
      <c r="R422" s="252">
        <f t="shared" si="36"/>
        <v>0</v>
      </c>
      <c r="S422" s="19"/>
      <c r="U422" s="93">
        <f t="shared" si="37"/>
        <v>0</v>
      </c>
    </row>
    <row r="423" spans="1:21" s="43" customFormat="1" ht="22.5" hidden="1" customHeight="1" x14ac:dyDescent="0.2">
      <c r="A423" s="39" t="s">
        <v>1162</v>
      </c>
      <c r="B423" s="40" t="s">
        <v>72</v>
      </c>
      <c r="C423" s="40" t="s">
        <v>784</v>
      </c>
      <c r="D423" s="40" t="s">
        <v>785</v>
      </c>
      <c r="E423" s="46" t="s">
        <v>1163</v>
      </c>
      <c r="F423" s="145" t="s">
        <v>59</v>
      </c>
      <c r="G423" s="46"/>
      <c r="H423" s="41">
        <v>112</v>
      </c>
      <c r="I423" s="146"/>
      <c r="J423" s="30">
        <f t="shared" si="34"/>
        <v>0</v>
      </c>
      <c r="K423" s="41" t="s">
        <v>522</v>
      </c>
      <c r="L423" s="42"/>
      <c r="M423" s="65"/>
      <c r="N423" s="33" t="e">
        <f>#REF!/0.8</f>
        <v>#REF!</v>
      </c>
      <c r="O423" s="44" t="e">
        <f t="shared" si="35"/>
        <v>#REF!</v>
      </c>
      <c r="P423" s="65"/>
      <c r="Q423" s="19">
        <v>3.5</v>
      </c>
      <c r="R423" s="252">
        <f t="shared" si="36"/>
        <v>0</v>
      </c>
      <c r="S423" s="19"/>
      <c r="T423" s="7"/>
      <c r="U423" s="93">
        <f t="shared" si="37"/>
        <v>0</v>
      </c>
    </row>
    <row r="424" spans="1:21" s="43" customFormat="1" ht="22.5" hidden="1" customHeight="1" x14ac:dyDescent="0.2">
      <c r="A424" s="39" t="s">
        <v>1214</v>
      </c>
      <c r="B424" s="40" t="s">
        <v>72</v>
      </c>
      <c r="C424" s="40" t="s">
        <v>784</v>
      </c>
      <c r="D424" s="40" t="s">
        <v>786</v>
      </c>
      <c r="E424" s="46" t="s">
        <v>73</v>
      </c>
      <c r="F424" s="145" t="s">
        <v>74</v>
      </c>
      <c r="G424" s="46"/>
      <c r="H424" s="41">
        <v>350</v>
      </c>
      <c r="I424" s="146"/>
      <c r="J424" s="30">
        <f t="shared" si="34"/>
        <v>0</v>
      </c>
      <c r="K424" s="41" t="s">
        <v>522</v>
      </c>
      <c r="L424" s="42"/>
      <c r="M424" s="65"/>
      <c r="N424" s="33" t="e">
        <f>#REF!/0.8</f>
        <v>#REF!</v>
      </c>
      <c r="O424" s="44" t="e">
        <f t="shared" si="35"/>
        <v>#REF!</v>
      </c>
      <c r="P424" s="65"/>
      <c r="Q424" s="19">
        <v>30</v>
      </c>
      <c r="R424" s="252">
        <f t="shared" si="36"/>
        <v>0</v>
      </c>
      <c r="S424" s="19"/>
      <c r="T424" s="7"/>
      <c r="U424" s="93">
        <f t="shared" si="37"/>
        <v>0</v>
      </c>
    </row>
    <row r="425" spans="1:21" s="43" customFormat="1" ht="22.5" customHeight="1" x14ac:dyDescent="0.2">
      <c r="A425" s="27" t="s">
        <v>1162</v>
      </c>
      <c r="B425" s="34" t="s">
        <v>75</v>
      </c>
      <c r="C425" s="34" t="s">
        <v>787</v>
      </c>
      <c r="D425" s="34" t="s">
        <v>788</v>
      </c>
      <c r="E425" s="45" t="s">
        <v>1163</v>
      </c>
      <c r="F425" s="35" t="s">
        <v>58</v>
      </c>
      <c r="G425" s="45"/>
      <c r="H425" s="30">
        <v>98</v>
      </c>
      <c r="I425" s="31"/>
      <c r="J425" s="30">
        <f t="shared" si="34"/>
        <v>0</v>
      </c>
      <c r="K425" s="41"/>
      <c r="L425" s="42"/>
      <c r="M425" s="65"/>
      <c r="N425" s="33" t="e">
        <f>#REF!/0.8</f>
        <v>#REF!</v>
      </c>
      <c r="O425" s="44" t="e">
        <f t="shared" si="35"/>
        <v>#REF!</v>
      </c>
      <c r="P425" s="65"/>
      <c r="Q425" s="19">
        <v>3.5</v>
      </c>
      <c r="R425" s="252">
        <f t="shared" si="36"/>
        <v>0</v>
      </c>
      <c r="S425" s="19"/>
      <c r="T425" s="7"/>
      <c r="U425" s="93">
        <f t="shared" si="37"/>
        <v>0</v>
      </c>
    </row>
    <row r="426" spans="1:21" ht="22.5" customHeight="1" x14ac:dyDescent="0.2">
      <c r="A426" s="27" t="s">
        <v>1162</v>
      </c>
      <c r="B426" s="34" t="s">
        <v>75</v>
      </c>
      <c r="C426" s="34" t="s">
        <v>787</v>
      </c>
      <c r="D426" s="34" t="s">
        <v>788</v>
      </c>
      <c r="E426" s="45" t="s">
        <v>1163</v>
      </c>
      <c r="F426" s="35" t="s">
        <v>59</v>
      </c>
      <c r="G426" s="45"/>
      <c r="H426" s="30">
        <v>112</v>
      </c>
      <c r="I426" s="31"/>
      <c r="J426" s="30">
        <f t="shared" si="34"/>
        <v>0</v>
      </c>
      <c r="K426" s="30"/>
      <c r="L426" s="32"/>
      <c r="M426" s="58"/>
      <c r="N426" s="33" t="e">
        <f>#REF!/0.8</f>
        <v>#REF!</v>
      </c>
      <c r="O426" s="44" t="e">
        <f t="shared" si="35"/>
        <v>#REF!</v>
      </c>
      <c r="P426" s="58"/>
      <c r="Q426" s="19">
        <v>3.5</v>
      </c>
      <c r="R426" s="252">
        <f t="shared" si="36"/>
        <v>0</v>
      </c>
      <c r="S426" s="19"/>
      <c r="U426" s="93">
        <f t="shared" si="37"/>
        <v>0</v>
      </c>
    </row>
    <row r="427" spans="1:21" s="43" customFormat="1" ht="22.5" hidden="1" customHeight="1" x14ac:dyDescent="0.2">
      <c r="A427" s="39" t="s">
        <v>1162</v>
      </c>
      <c r="B427" s="40" t="s">
        <v>76</v>
      </c>
      <c r="C427" s="40" t="s">
        <v>789</v>
      </c>
      <c r="D427" s="40" t="s">
        <v>790</v>
      </c>
      <c r="E427" s="145" t="s">
        <v>1163</v>
      </c>
      <c r="F427" s="145" t="s">
        <v>77</v>
      </c>
      <c r="G427" s="145"/>
      <c r="H427" s="41">
        <v>98</v>
      </c>
      <c r="I427" s="146"/>
      <c r="J427" s="30">
        <f t="shared" si="34"/>
        <v>0</v>
      </c>
      <c r="K427" s="41" t="s">
        <v>522</v>
      </c>
      <c r="L427" s="42"/>
      <c r="M427" s="65"/>
      <c r="N427" s="33" t="e">
        <f>#REF!/0.8</f>
        <v>#REF!</v>
      </c>
      <c r="O427" s="44" t="e">
        <f t="shared" si="35"/>
        <v>#REF!</v>
      </c>
      <c r="P427" s="65"/>
      <c r="Q427" s="19">
        <v>3.5</v>
      </c>
      <c r="R427" s="252">
        <f t="shared" si="36"/>
        <v>0</v>
      </c>
      <c r="S427" s="19"/>
      <c r="T427" s="7"/>
      <c r="U427" s="93">
        <f t="shared" si="37"/>
        <v>0</v>
      </c>
    </row>
    <row r="428" spans="1:21" ht="22.5" customHeight="1" x14ac:dyDescent="0.2">
      <c r="A428" s="27" t="s">
        <v>1162</v>
      </c>
      <c r="B428" s="34" t="s">
        <v>76</v>
      </c>
      <c r="C428" s="34" t="s">
        <v>789</v>
      </c>
      <c r="D428" s="34" t="s">
        <v>791</v>
      </c>
      <c r="E428" s="35" t="s">
        <v>1163</v>
      </c>
      <c r="F428" s="35" t="s">
        <v>59</v>
      </c>
      <c r="G428" s="45"/>
      <c r="H428" s="30">
        <v>112</v>
      </c>
      <c r="I428" s="31"/>
      <c r="J428" s="30">
        <f t="shared" si="34"/>
        <v>0</v>
      </c>
      <c r="K428" s="30"/>
      <c r="L428" s="32"/>
      <c r="M428" s="58"/>
      <c r="N428" s="33" t="e">
        <f>#REF!/0.8</f>
        <v>#REF!</v>
      </c>
      <c r="O428" s="44" t="e">
        <f t="shared" si="35"/>
        <v>#REF!</v>
      </c>
      <c r="P428" s="58"/>
      <c r="Q428" s="19">
        <v>3.5</v>
      </c>
      <c r="R428" s="252">
        <f t="shared" si="36"/>
        <v>0</v>
      </c>
      <c r="S428" s="19"/>
      <c r="U428" s="93">
        <f t="shared" si="37"/>
        <v>0</v>
      </c>
    </row>
    <row r="429" spans="1:21" ht="22.5" customHeight="1" x14ac:dyDescent="0.2">
      <c r="A429" s="27" t="s">
        <v>1162</v>
      </c>
      <c r="B429" s="34" t="s">
        <v>76</v>
      </c>
      <c r="C429" s="34" t="s">
        <v>789</v>
      </c>
      <c r="D429" s="34" t="s">
        <v>790</v>
      </c>
      <c r="E429" s="45" t="s">
        <v>78</v>
      </c>
      <c r="F429" s="35" t="s">
        <v>79</v>
      </c>
      <c r="G429" s="45"/>
      <c r="H429" s="30">
        <v>127</v>
      </c>
      <c r="I429" s="31"/>
      <c r="J429" s="30">
        <f t="shared" si="34"/>
        <v>0</v>
      </c>
      <c r="K429" s="30"/>
      <c r="L429" s="32"/>
      <c r="M429" s="58"/>
      <c r="N429" s="33" t="e">
        <f>#REF!/0.8</f>
        <v>#REF!</v>
      </c>
      <c r="O429" s="44" t="e">
        <f t="shared" si="35"/>
        <v>#REF!</v>
      </c>
      <c r="P429" s="58"/>
      <c r="Q429" s="19">
        <v>6</v>
      </c>
      <c r="R429" s="252">
        <f t="shared" si="36"/>
        <v>0</v>
      </c>
      <c r="S429" s="19"/>
      <c r="U429" s="93">
        <f t="shared" si="37"/>
        <v>0</v>
      </c>
    </row>
    <row r="430" spans="1:21" ht="22.5" customHeight="1" x14ac:dyDescent="0.2">
      <c r="A430" s="27" t="s">
        <v>1162</v>
      </c>
      <c r="B430" s="34" t="s">
        <v>76</v>
      </c>
      <c r="C430" s="34" t="s">
        <v>789</v>
      </c>
      <c r="D430" s="34" t="s">
        <v>791</v>
      </c>
      <c r="E430" s="45" t="s">
        <v>80</v>
      </c>
      <c r="F430" s="35" t="s">
        <v>81</v>
      </c>
      <c r="G430" s="35"/>
      <c r="H430" s="30">
        <v>180</v>
      </c>
      <c r="I430" s="31"/>
      <c r="J430" s="30">
        <f t="shared" si="34"/>
        <v>0</v>
      </c>
      <c r="K430" s="30"/>
      <c r="L430" s="32"/>
      <c r="M430" s="58"/>
      <c r="N430" s="33" t="e">
        <f>#REF!/0.8</f>
        <v>#REF!</v>
      </c>
      <c r="O430" s="44" t="e">
        <f t="shared" si="35"/>
        <v>#REF!</v>
      </c>
      <c r="P430" s="58"/>
      <c r="Q430" s="19">
        <v>8</v>
      </c>
      <c r="R430" s="252">
        <f t="shared" si="36"/>
        <v>0</v>
      </c>
      <c r="S430" s="19"/>
      <c r="U430" s="93">
        <f t="shared" si="37"/>
        <v>0</v>
      </c>
    </row>
    <row r="431" spans="1:21" ht="22.5" customHeight="1" x14ac:dyDescent="0.2">
      <c r="A431" s="27" t="s">
        <v>1162</v>
      </c>
      <c r="B431" s="34" t="s">
        <v>76</v>
      </c>
      <c r="C431" s="34" t="s">
        <v>789</v>
      </c>
      <c r="D431" s="34" t="s">
        <v>791</v>
      </c>
      <c r="E431" s="45" t="s">
        <v>1287</v>
      </c>
      <c r="F431" s="35" t="s">
        <v>82</v>
      </c>
      <c r="G431" s="35"/>
      <c r="H431" s="30">
        <v>490</v>
      </c>
      <c r="I431" s="31"/>
      <c r="J431" s="30">
        <f t="shared" si="34"/>
        <v>0</v>
      </c>
      <c r="K431" s="30"/>
      <c r="L431" s="32"/>
      <c r="M431" s="58"/>
      <c r="N431" s="33" t="e">
        <f>#REF!/0.8</f>
        <v>#REF!</v>
      </c>
      <c r="O431" s="44" t="e">
        <f t="shared" si="35"/>
        <v>#REF!</v>
      </c>
      <c r="P431" s="58"/>
      <c r="Q431" s="19">
        <v>32</v>
      </c>
      <c r="R431" s="252">
        <f t="shared" si="36"/>
        <v>0</v>
      </c>
      <c r="S431" s="19"/>
      <c r="U431" s="93">
        <f t="shared" si="37"/>
        <v>0</v>
      </c>
    </row>
    <row r="432" spans="1:21" ht="22.5" customHeight="1" x14ac:dyDescent="0.2">
      <c r="A432" s="27"/>
      <c r="B432" s="34" t="s">
        <v>1667</v>
      </c>
      <c r="C432" s="34" t="s">
        <v>2537</v>
      </c>
      <c r="D432" s="34"/>
      <c r="E432" s="45" t="s">
        <v>1163</v>
      </c>
      <c r="F432" s="35" t="s">
        <v>1668</v>
      </c>
      <c r="G432" s="35"/>
      <c r="H432" s="30">
        <v>127</v>
      </c>
      <c r="I432" s="31"/>
      <c r="J432" s="30">
        <f t="shared" si="34"/>
        <v>0</v>
      </c>
      <c r="K432" s="30"/>
      <c r="L432" s="32"/>
      <c r="M432" s="58"/>
      <c r="N432" s="33" t="e">
        <f>#REF!/0.8</f>
        <v>#REF!</v>
      </c>
      <c r="O432" s="44" t="e">
        <f t="shared" si="35"/>
        <v>#REF!</v>
      </c>
      <c r="P432" s="58"/>
      <c r="Q432" s="19">
        <v>3.5</v>
      </c>
      <c r="R432" s="252">
        <f t="shared" si="36"/>
        <v>0</v>
      </c>
      <c r="S432" s="19"/>
      <c r="U432" s="93">
        <f t="shared" si="37"/>
        <v>0</v>
      </c>
    </row>
    <row r="433" spans="1:21" s="43" customFormat="1" ht="22.5" hidden="1" customHeight="1" x14ac:dyDescent="0.2">
      <c r="A433" s="39" t="s">
        <v>1162</v>
      </c>
      <c r="B433" s="40" t="s">
        <v>83</v>
      </c>
      <c r="C433" s="40" t="s">
        <v>1086</v>
      </c>
      <c r="D433" s="40" t="s">
        <v>730</v>
      </c>
      <c r="E433" s="46" t="s">
        <v>1163</v>
      </c>
      <c r="F433" s="145" t="s">
        <v>84</v>
      </c>
      <c r="G433" s="46"/>
      <c r="H433" s="41">
        <v>98</v>
      </c>
      <c r="I433" s="146"/>
      <c r="J433" s="30">
        <f t="shared" si="34"/>
        <v>0</v>
      </c>
      <c r="K433" s="41" t="s">
        <v>522</v>
      </c>
      <c r="L433" s="46" t="s">
        <v>1153</v>
      </c>
      <c r="M433" s="65"/>
      <c r="N433" s="33" t="e">
        <f>#REF!/0.8</f>
        <v>#REF!</v>
      </c>
      <c r="O433" s="44" t="e">
        <f t="shared" si="35"/>
        <v>#REF!</v>
      </c>
      <c r="P433" s="65"/>
      <c r="Q433" s="19">
        <v>3.5</v>
      </c>
      <c r="R433" s="252">
        <f t="shared" si="36"/>
        <v>0</v>
      </c>
      <c r="S433" s="19"/>
      <c r="T433" s="7"/>
      <c r="U433" s="93">
        <f t="shared" si="37"/>
        <v>0</v>
      </c>
    </row>
    <row r="434" spans="1:21" ht="22.5" customHeight="1" x14ac:dyDescent="0.2">
      <c r="A434" s="27" t="s">
        <v>1162</v>
      </c>
      <c r="B434" s="34" t="s">
        <v>83</v>
      </c>
      <c r="C434" s="34" t="s">
        <v>1086</v>
      </c>
      <c r="D434" s="34" t="s">
        <v>730</v>
      </c>
      <c r="E434" s="45" t="s">
        <v>1163</v>
      </c>
      <c r="F434" s="35" t="s">
        <v>59</v>
      </c>
      <c r="G434" s="45"/>
      <c r="H434" s="30">
        <v>112</v>
      </c>
      <c r="I434" s="31"/>
      <c r="J434" s="30">
        <f t="shared" si="34"/>
        <v>0</v>
      </c>
      <c r="K434" s="30"/>
      <c r="L434" s="32"/>
      <c r="M434" s="58"/>
      <c r="N434" s="33" t="e">
        <f>#REF!/0.8</f>
        <v>#REF!</v>
      </c>
      <c r="O434" s="44" t="e">
        <f t="shared" si="35"/>
        <v>#REF!</v>
      </c>
      <c r="P434" s="58"/>
      <c r="Q434" s="19">
        <v>3.5</v>
      </c>
      <c r="R434" s="252">
        <f t="shared" si="36"/>
        <v>0</v>
      </c>
      <c r="S434" s="19"/>
      <c r="U434" s="93">
        <f t="shared" si="37"/>
        <v>0</v>
      </c>
    </row>
    <row r="435" spans="1:21" s="43" customFormat="1" ht="22.5" customHeight="1" x14ac:dyDescent="0.2">
      <c r="A435" s="39" t="s">
        <v>1162</v>
      </c>
      <c r="B435" s="34" t="s">
        <v>85</v>
      </c>
      <c r="C435" s="34" t="s">
        <v>731</v>
      </c>
      <c r="D435" s="34" t="s">
        <v>1039</v>
      </c>
      <c r="E435" s="45" t="s">
        <v>1163</v>
      </c>
      <c r="F435" s="35" t="s">
        <v>1663</v>
      </c>
      <c r="G435" s="45"/>
      <c r="H435" s="30">
        <v>89</v>
      </c>
      <c r="I435" s="146"/>
      <c r="J435" s="30">
        <f t="shared" si="34"/>
        <v>0</v>
      </c>
      <c r="K435" s="41"/>
      <c r="L435" s="42"/>
      <c r="M435" s="65"/>
      <c r="N435" s="33" t="e">
        <f>#REF!/0.8</f>
        <v>#REF!</v>
      </c>
      <c r="O435" s="44" t="e">
        <f t="shared" si="35"/>
        <v>#REF!</v>
      </c>
      <c r="P435" s="65"/>
      <c r="Q435" s="19">
        <v>3.5</v>
      </c>
      <c r="R435" s="252">
        <f t="shared" si="36"/>
        <v>0</v>
      </c>
      <c r="S435" s="19"/>
      <c r="T435" s="7"/>
      <c r="U435" s="93">
        <f t="shared" si="37"/>
        <v>0</v>
      </c>
    </row>
    <row r="436" spans="1:21" s="43" customFormat="1" ht="22.5" customHeight="1" x14ac:dyDescent="0.2">
      <c r="A436" s="39"/>
      <c r="B436" s="34" t="s">
        <v>85</v>
      </c>
      <c r="C436" s="34" t="s">
        <v>731</v>
      </c>
      <c r="D436" s="34"/>
      <c r="E436" s="45" t="s">
        <v>932</v>
      </c>
      <c r="F436" s="35" t="s">
        <v>1664</v>
      </c>
      <c r="G436" s="45"/>
      <c r="H436" s="30">
        <v>240</v>
      </c>
      <c r="I436" s="146"/>
      <c r="J436" s="30">
        <f t="shared" si="34"/>
        <v>0</v>
      </c>
      <c r="K436" s="41"/>
      <c r="L436" s="42"/>
      <c r="M436" s="65"/>
      <c r="N436" s="33" t="e">
        <f>#REF!/0.8</f>
        <v>#REF!</v>
      </c>
      <c r="O436" s="44" t="e">
        <f t="shared" si="35"/>
        <v>#REF!</v>
      </c>
      <c r="P436" s="65"/>
      <c r="Q436" s="19">
        <v>20</v>
      </c>
      <c r="R436" s="252">
        <f t="shared" si="36"/>
        <v>0</v>
      </c>
      <c r="S436" s="19"/>
      <c r="T436" s="7"/>
      <c r="U436" s="93">
        <f t="shared" si="37"/>
        <v>0</v>
      </c>
    </row>
    <row r="437" spans="1:21" s="43" customFormat="1" ht="22.5" hidden="1" customHeight="1" x14ac:dyDescent="0.2">
      <c r="A437" s="39" t="s">
        <v>1162</v>
      </c>
      <c r="B437" s="40" t="s">
        <v>86</v>
      </c>
      <c r="C437" s="40" t="s">
        <v>1040</v>
      </c>
      <c r="D437" s="40" t="s">
        <v>1041</v>
      </c>
      <c r="E437" s="46" t="s">
        <v>1163</v>
      </c>
      <c r="F437" s="145" t="s">
        <v>59</v>
      </c>
      <c r="G437" s="46"/>
      <c r="H437" s="41">
        <v>112</v>
      </c>
      <c r="I437" s="146"/>
      <c r="J437" s="30">
        <f t="shared" si="34"/>
        <v>0</v>
      </c>
      <c r="K437" s="41" t="s">
        <v>522</v>
      </c>
      <c r="L437" s="42"/>
      <c r="M437" s="65"/>
      <c r="N437" s="33" t="e">
        <f>#REF!/0.8</f>
        <v>#REF!</v>
      </c>
      <c r="O437" s="44" t="e">
        <f t="shared" si="35"/>
        <v>#REF!</v>
      </c>
      <c r="P437" s="65"/>
      <c r="Q437" s="19">
        <v>3.5</v>
      </c>
      <c r="R437" s="252">
        <f t="shared" si="36"/>
        <v>0</v>
      </c>
      <c r="S437" s="19"/>
      <c r="T437" s="7"/>
      <c r="U437" s="93">
        <f t="shared" si="37"/>
        <v>0</v>
      </c>
    </row>
    <row r="438" spans="1:21" s="43" customFormat="1" ht="22.5" hidden="1" customHeight="1" x14ac:dyDescent="0.2">
      <c r="A438" s="39" t="s">
        <v>1162</v>
      </c>
      <c r="B438" s="40" t="s">
        <v>87</v>
      </c>
      <c r="C438" s="40" t="s">
        <v>1042</v>
      </c>
      <c r="D438" s="40" t="s">
        <v>1043</v>
      </c>
      <c r="E438" s="46" t="s">
        <v>1163</v>
      </c>
      <c r="F438" s="145" t="s">
        <v>88</v>
      </c>
      <c r="G438" s="46"/>
      <c r="H438" s="41">
        <v>98</v>
      </c>
      <c r="I438" s="146"/>
      <c r="J438" s="30">
        <f t="shared" si="34"/>
        <v>0</v>
      </c>
      <c r="K438" s="41" t="s">
        <v>522</v>
      </c>
      <c r="L438" s="42"/>
      <c r="M438" s="65"/>
      <c r="N438" s="33" t="e">
        <f>#REF!/0.8</f>
        <v>#REF!</v>
      </c>
      <c r="O438" s="44" t="e">
        <f t="shared" si="35"/>
        <v>#REF!</v>
      </c>
      <c r="P438" s="65"/>
      <c r="Q438" s="19">
        <v>3.5</v>
      </c>
      <c r="R438" s="252">
        <f t="shared" si="36"/>
        <v>0</v>
      </c>
      <c r="S438" s="19"/>
      <c r="T438" s="7"/>
      <c r="U438" s="93">
        <f t="shared" si="37"/>
        <v>0</v>
      </c>
    </row>
    <row r="439" spans="1:21" ht="22.5" customHeight="1" x14ac:dyDescent="0.2">
      <c r="A439" s="27" t="s">
        <v>1162</v>
      </c>
      <c r="B439" s="34" t="s">
        <v>89</v>
      </c>
      <c r="C439" s="34" t="s">
        <v>1044</v>
      </c>
      <c r="D439" s="34" t="s">
        <v>1045</v>
      </c>
      <c r="E439" s="35" t="s">
        <v>1287</v>
      </c>
      <c r="F439" s="35" t="s">
        <v>90</v>
      </c>
      <c r="G439" s="45"/>
      <c r="H439" s="30">
        <v>250</v>
      </c>
      <c r="I439" s="31"/>
      <c r="J439" s="30">
        <f t="shared" si="34"/>
        <v>0</v>
      </c>
      <c r="K439" s="41"/>
      <c r="L439" s="42"/>
      <c r="M439" s="65"/>
      <c r="N439" s="33" t="e">
        <f>#REF!/0.8</f>
        <v>#REF!</v>
      </c>
      <c r="O439" s="44" t="e">
        <f t="shared" si="35"/>
        <v>#REF!</v>
      </c>
      <c r="P439" s="65"/>
      <c r="Q439" s="19">
        <v>25</v>
      </c>
      <c r="R439" s="252">
        <f t="shared" si="36"/>
        <v>0</v>
      </c>
      <c r="S439" s="19"/>
      <c r="U439" s="93">
        <f t="shared" si="37"/>
        <v>0</v>
      </c>
    </row>
    <row r="440" spans="1:21" ht="22.5" customHeight="1" x14ac:dyDescent="0.2">
      <c r="A440" s="27" t="s">
        <v>1162</v>
      </c>
      <c r="B440" s="34" t="s">
        <v>91</v>
      </c>
      <c r="C440" s="34" t="s">
        <v>1046</v>
      </c>
      <c r="D440" s="34" t="s">
        <v>1047</v>
      </c>
      <c r="E440" s="45" t="s">
        <v>92</v>
      </c>
      <c r="F440" s="35" t="s">
        <v>43</v>
      </c>
      <c r="G440" s="45"/>
      <c r="H440" s="30">
        <v>75</v>
      </c>
      <c r="I440" s="31"/>
      <c r="J440" s="30">
        <f t="shared" si="34"/>
        <v>0</v>
      </c>
      <c r="K440" s="30"/>
      <c r="L440" s="32"/>
      <c r="M440" s="58"/>
      <c r="N440" s="33" t="e">
        <f>#REF!/0.8</f>
        <v>#REF!</v>
      </c>
      <c r="O440" s="44" t="e">
        <f t="shared" si="35"/>
        <v>#REF!</v>
      </c>
      <c r="P440" s="58"/>
      <c r="Q440" s="19">
        <v>2.5</v>
      </c>
      <c r="R440" s="252">
        <f t="shared" si="36"/>
        <v>0</v>
      </c>
      <c r="S440" s="19"/>
      <c r="U440" s="93">
        <f t="shared" si="37"/>
        <v>0</v>
      </c>
    </row>
    <row r="441" spans="1:21" ht="22.5" customHeight="1" x14ac:dyDescent="0.2">
      <c r="A441" s="27" t="s">
        <v>1162</v>
      </c>
      <c r="B441" s="34" t="s">
        <v>93</v>
      </c>
      <c r="C441" s="34" t="s">
        <v>1953</v>
      </c>
      <c r="D441" s="34" t="s">
        <v>725</v>
      </c>
      <c r="E441" s="45" t="s">
        <v>92</v>
      </c>
      <c r="F441" s="35" t="s">
        <v>12</v>
      </c>
      <c r="G441" s="45"/>
      <c r="H441" s="30">
        <v>75</v>
      </c>
      <c r="I441" s="31"/>
      <c r="J441" s="30">
        <f t="shared" si="34"/>
        <v>0</v>
      </c>
      <c r="K441" s="30"/>
      <c r="L441" s="32"/>
      <c r="M441" s="58"/>
      <c r="N441" s="33" t="e">
        <f>#REF!/0.8</f>
        <v>#REF!</v>
      </c>
      <c r="O441" s="44" t="e">
        <f t="shared" si="35"/>
        <v>#REF!</v>
      </c>
      <c r="P441" s="58"/>
      <c r="Q441" s="19">
        <v>2.5</v>
      </c>
      <c r="R441" s="252">
        <f t="shared" si="36"/>
        <v>0</v>
      </c>
      <c r="S441" s="19"/>
      <c r="U441" s="93">
        <f t="shared" si="37"/>
        <v>0</v>
      </c>
    </row>
    <row r="442" spans="1:21" s="43" customFormat="1" ht="22.5" hidden="1" customHeight="1" x14ac:dyDescent="0.2">
      <c r="A442" s="39" t="s">
        <v>1162</v>
      </c>
      <c r="B442" s="40" t="s">
        <v>93</v>
      </c>
      <c r="C442" s="40" t="s">
        <v>1953</v>
      </c>
      <c r="D442" s="40" t="s">
        <v>725</v>
      </c>
      <c r="E442" s="46" t="s">
        <v>1287</v>
      </c>
      <c r="F442" s="273" t="s">
        <v>94</v>
      </c>
      <c r="G442" s="273"/>
      <c r="H442" s="41">
        <v>250</v>
      </c>
      <c r="I442" s="146"/>
      <c r="J442" s="30">
        <f t="shared" si="34"/>
        <v>0</v>
      </c>
      <c r="K442" s="41" t="s">
        <v>522</v>
      </c>
      <c r="L442" s="42"/>
      <c r="M442" s="65"/>
      <c r="N442" s="33" t="e">
        <f>#REF!/0.8</f>
        <v>#REF!</v>
      </c>
      <c r="O442" s="44" t="e">
        <f t="shared" si="35"/>
        <v>#REF!</v>
      </c>
      <c r="P442" s="65"/>
      <c r="Q442" s="19">
        <v>32</v>
      </c>
      <c r="R442" s="252">
        <f t="shared" si="36"/>
        <v>0</v>
      </c>
      <c r="S442" s="19"/>
      <c r="T442" s="7"/>
      <c r="U442" s="93">
        <f t="shared" si="37"/>
        <v>0</v>
      </c>
    </row>
    <row r="443" spans="1:21" s="43" customFormat="1" ht="22.5" hidden="1" customHeight="1" x14ac:dyDescent="0.2">
      <c r="A443" s="39" t="s">
        <v>1214</v>
      </c>
      <c r="B443" s="40" t="s">
        <v>95</v>
      </c>
      <c r="C443" s="40" t="s">
        <v>726</v>
      </c>
      <c r="D443" s="40" t="s">
        <v>868</v>
      </c>
      <c r="E443" s="46" t="s">
        <v>96</v>
      </c>
      <c r="F443" s="145" t="s">
        <v>97</v>
      </c>
      <c r="G443" s="46"/>
      <c r="H443" s="41">
        <v>200</v>
      </c>
      <c r="I443" s="146"/>
      <c r="J443" s="30">
        <f t="shared" si="34"/>
        <v>0</v>
      </c>
      <c r="K443" s="41" t="s">
        <v>522</v>
      </c>
      <c r="L443" s="46" t="s">
        <v>1153</v>
      </c>
      <c r="M443" s="65"/>
      <c r="N443" s="33" t="e">
        <f>#REF!/0.8</f>
        <v>#REF!</v>
      </c>
      <c r="O443" s="44" t="e">
        <f t="shared" si="35"/>
        <v>#REF!</v>
      </c>
      <c r="P443" s="65"/>
      <c r="Q443" s="19">
        <v>26</v>
      </c>
      <c r="R443" s="252">
        <f t="shared" si="36"/>
        <v>0</v>
      </c>
      <c r="S443" s="19"/>
      <c r="T443" s="7"/>
      <c r="U443" s="93">
        <f t="shared" si="37"/>
        <v>0</v>
      </c>
    </row>
    <row r="444" spans="1:21" s="43" customFormat="1" ht="22.5" hidden="1" customHeight="1" x14ac:dyDescent="0.2">
      <c r="A444" s="39" t="s">
        <v>1214</v>
      </c>
      <c r="B444" s="40" t="s">
        <v>98</v>
      </c>
      <c r="C444" s="40" t="s">
        <v>869</v>
      </c>
      <c r="D444" s="40" t="s">
        <v>870</v>
      </c>
      <c r="E444" s="46" t="s">
        <v>99</v>
      </c>
      <c r="F444" s="145" t="s">
        <v>505</v>
      </c>
      <c r="G444" s="151"/>
      <c r="H444" s="41">
        <v>22</v>
      </c>
      <c r="I444" s="146"/>
      <c r="J444" s="30">
        <f t="shared" si="34"/>
        <v>0</v>
      </c>
      <c r="K444" s="41" t="s">
        <v>522</v>
      </c>
      <c r="L444" s="71" t="s">
        <v>100</v>
      </c>
      <c r="M444" s="65"/>
      <c r="N444" s="33" t="e">
        <f>#REF!/0.8</f>
        <v>#REF!</v>
      </c>
      <c r="O444" s="44" t="e">
        <f t="shared" si="35"/>
        <v>#REF!</v>
      </c>
      <c r="P444" s="65"/>
      <c r="Q444" s="19">
        <v>1</v>
      </c>
      <c r="R444" s="252">
        <f t="shared" si="36"/>
        <v>0</v>
      </c>
      <c r="S444" s="19">
        <v>280</v>
      </c>
      <c r="T444" s="7">
        <f>I444/S444</f>
        <v>0</v>
      </c>
      <c r="U444" s="93"/>
    </row>
    <row r="445" spans="1:21" s="43" customFormat="1" ht="22.5" hidden="1" customHeight="1" x14ac:dyDescent="0.2">
      <c r="A445" s="39" t="s">
        <v>1214</v>
      </c>
      <c r="B445" s="40" t="s">
        <v>98</v>
      </c>
      <c r="C445" s="40" t="s">
        <v>869</v>
      </c>
      <c r="D445" s="40" t="s">
        <v>870</v>
      </c>
      <c r="E445" s="46" t="s">
        <v>101</v>
      </c>
      <c r="F445" s="145" t="s">
        <v>505</v>
      </c>
      <c r="G445" s="46"/>
      <c r="H445" s="41">
        <v>38</v>
      </c>
      <c r="I445" s="146"/>
      <c r="J445" s="30">
        <f t="shared" ref="J445:J508" si="38">I445*H445</f>
        <v>0</v>
      </c>
      <c r="K445" s="41" t="s">
        <v>522</v>
      </c>
      <c r="L445" s="71" t="s">
        <v>100</v>
      </c>
      <c r="M445" s="65"/>
      <c r="N445" s="33" t="e">
        <f>#REF!/0.8</f>
        <v>#REF!</v>
      </c>
      <c r="O445" s="44" t="e">
        <f t="shared" si="35"/>
        <v>#REF!</v>
      </c>
      <c r="P445" s="65"/>
      <c r="Q445" s="19">
        <v>2</v>
      </c>
      <c r="R445" s="252">
        <f t="shared" si="36"/>
        <v>0</v>
      </c>
      <c r="S445" s="19">
        <v>220</v>
      </c>
      <c r="T445" s="7">
        <f>I445/S445</f>
        <v>0</v>
      </c>
      <c r="U445" s="93"/>
    </row>
    <row r="446" spans="1:21" s="43" customFormat="1" ht="22.5" hidden="1" customHeight="1" x14ac:dyDescent="0.2">
      <c r="A446" s="39" t="s">
        <v>1214</v>
      </c>
      <c r="B446" s="40" t="s">
        <v>102</v>
      </c>
      <c r="C446" s="40" t="s">
        <v>871</v>
      </c>
      <c r="D446" s="40" t="s">
        <v>872</v>
      </c>
      <c r="E446" s="46" t="s">
        <v>1157</v>
      </c>
      <c r="F446" s="145" t="s">
        <v>975</v>
      </c>
      <c r="G446" s="46"/>
      <c r="H446" s="41">
        <v>60</v>
      </c>
      <c r="I446" s="146"/>
      <c r="J446" s="30">
        <f t="shared" si="38"/>
        <v>0</v>
      </c>
      <c r="K446" s="41" t="s">
        <v>522</v>
      </c>
      <c r="L446" s="71" t="s">
        <v>100</v>
      </c>
      <c r="M446" s="65"/>
      <c r="N446" s="33" t="e">
        <f>#REF!/0.8</f>
        <v>#REF!</v>
      </c>
      <c r="O446" s="44" t="e">
        <f t="shared" si="35"/>
        <v>#REF!</v>
      </c>
      <c r="P446" s="65"/>
      <c r="Q446" s="19">
        <v>3.5</v>
      </c>
      <c r="R446" s="252">
        <f t="shared" si="36"/>
        <v>0</v>
      </c>
      <c r="S446" s="19">
        <v>85</v>
      </c>
      <c r="T446" s="7">
        <f>I446/S446</f>
        <v>0</v>
      </c>
      <c r="U446" s="93"/>
    </row>
    <row r="447" spans="1:21" s="43" customFormat="1" ht="22.5" hidden="1" customHeight="1" x14ac:dyDescent="0.2">
      <c r="A447" s="39" t="s">
        <v>1214</v>
      </c>
      <c r="B447" s="40" t="s">
        <v>102</v>
      </c>
      <c r="C447" s="40" t="s">
        <v>871</v>
      </c>
      <c r="D447" s="40" t="s">
        <v>872</v>
      </c>
      <c r="E447" s="46" t="s">
        <v>103</v>
      </c>
      <c r="F447" s="145" t="s">
        <v>104</v>
      </c>
      <c r="G447" s="46"/>
      <c r="H447" s="41">
        <v>150</v>
      </c>
      <c r="I447" s="146"/>
      <c r="J447" s="30">
        <f t="shared" si="38"/>
        <v>0</v>
      </c>
      <c r="K447" s="41" t="s">
        <v>522</v>
      </c>
      <c r="L447" s="71" t="s">
        <v>100</v>
      </c>
      <c r="M447" s="65"/>
      <c r="N447" s="33" t="e">
        <f>#REF!/0.8</f>
        <v>#REF!</v>
      </c>
      <c r="O447" s="44" t="e">
        <f t="shared" si="35"/>
        <v>#REF!</v>
      </c>
      <c r="P447" s="65"/>
      <c r="Q447" s="19">
        <v>13</v>
      </c>
      <c r="R447" s="252">
        <f t="shared" si="36"/>
        <v>0</v>
      </c>
      <c r="S447" s="19"/>
      <c r="T447" s="7"/>
      <c r="U447" s="93">
        <f t="shared" si="37"/>
        <v>0</v>
      </c>
    </row>
    <row r="448" spans="1:21" ht="22.5" customHeight="1" x14ac:dyDescent="0.2">
      <c r="A448" s="118" t="s">
        <v>105</v>
      </c>
      <c r="B448" s="61" t="s">
        <v>106</v>
      </c>
      <c r="C448" s="61" t="s">
        <v>873</v>
      </c>
      <c r="D448" s="61" t="s">
        <v>874</v>
      </c>
      <c r="E448" s="205" t="s">
        <v>2305</v>
      </c>
      <c r="F448" s="206" t="s">
        <v>1655</v>
      </c>
      <c r="G448" s="205" t="s">
        <v>1655</v>
      </c>
      <c r="H448" s="59">
        <v>12</v>
      </c>
      <c r="I448" s="212"/>
      <c r="J448" s="30">
        <f t="shared" si="38"/>
        <v>0</v>
      </c>
      <c r="K448" s="60" t="s">
        <v>1354</v>
      </c>
      <c r="L448" s="32" t="s">
        <v>1153</v>
      </c>
      <c r="M448" s="58"/>
      <c r="N448" s="33" t="e">
        <f>#REF!/0.8</f>
        <v>#REF!</v>
      </c>
      <c r="O448" s="44" t="e">
        <f t="shared" si="35"/>
        <v>#REF!</v>
      </c>
      <c r="P448" s="58"/>
      <c r="Q448" s="19">
        <v>1.5</v>
      </c>
      <c r="R448" s="252">
        <f t="shared" si="36"/>
        <v>0</v>
      </c>
      <c r="S448" s="19">
        <v>200</v>
      </c>
      <c r="T448" s="7">
        <f t="shared" ref="T448:T453" si="39">I448/S448</f>
        <v>0</v>
      </c>
      <c r="U448" s="93"/>
    </row>
    <row r="449" spans="1:21" ht="22.5" customHeight="1" x14ac:dyDescent="0.2">
      <c r="A449" s="118" t="s">
        <v>998</v>
      </c>
      <c r="B449" s="61" t="s">
        <v>999</v>
      </c>
      <c r="C449" s="61" t="s">
        <v>875</v>
      </c>
      <c r="D449" s="61" t="s">
        <v>2457</v>
      </c>
      <c r="E449" s="205" t="s">
        <v>2305</v>
      </c>
      <c r="F449" s="206" t="s">
        <v>2247</v>
      </c>
      <c r="G449" s="205" t="s">
        <v>1655</v>
      </c>
      <c r="H449" s="59">
        <v>8</v>
      </c>
      <c r="I449" s="212"/>
      <c r="J449" s="30">
        <f t="shared" si="38"/>
        <v>0</v>
      </c>
      <c r="K449" s="60" t="s">
        <v>1354</v>
      </c>
      <c r="L449" s="32" t="s">
        <v>1210</v>
      </c>
      <c r="M449" s="58"/>
      <c r="N449" s="33" t="e">
        <f>#REF!/0.8</f>
        <v>#REF!</v>
      </c>
      <c r="O449" s="44" t="e">
        <f t="shared" si="35"/>
        <v>#REF!</v>
      </c>
      <c r="P449" s="58"/>
      <c r="Q449" s="19">
        <v>1.5</v>
      </c>
      <c r="R449" s="252">
        <f t="shared" si="36"/>
        <v>0</v>
      </c>
      <c r="S449" s="19">
        <v>200</v>
      </c>
      <c r="T449" s="7">
        <f t="shared" si="39"/>
        <v>0</v>
      </c>
      <c r="U449" s="93"/>
    </row>
    <row r="450" spans="1:21" ht="22.5" customHeight="1" x14ac:dyDescent="0.2">
      <c r="A450" s="118" t="s">
        <v>105</v>
      </c>
      <c r="B450" s="61" t="s">
        <v>1000</v>
      </c>
      <c r="C450" s="61" t="s">
        <v>2458</v>
      </c>
      <c r="D450" s="61" t="s">
        <v>2459</v>
      </c>
      <c r="E450" s="205" t="s">
        <v>2305</v>
      </c>
      <c r="F450" s="206" t="s">
        <v>179</v>
      </c>
      <c r="G450" s="205" t="s">
        <v>1655</v>
      </c>
      <c r="H450" s="59">
        <v>8</v>
      </c>
      <c r="I450" s="212"/>
      <c r="J450" s="30">
        <f t="shared" si="38"/>
        <v>0</v>
      </c>
      <c r="K450" s="60" t="s">
        <v>1354</v>
      </c>
      <c r="L450" s="32" t="s">
        <v>1210</v>
      </c>
      <c r="M450" s="58"/>
      <c r="N450" s="33" t="e">
        <f>#REF!/0.8</f>
        <v>#REF!</v>
      </c>
      <c r="O450" s="44" t="e">
        <f t="shared" si="35"/>
        <v>#REF!</v>
      </c>
      <c r="P450" s="58"/>
      <c r="Q450" s="19">
        <v>1.5</v>
      </c>
      <c r="R450" s="252">
        <f t="shared" si="36"/>
        <v>0</v>
      </c>
      <c r="S450" s="19">
        <v>200</v>
      </c>
      <c r="T450" s="7">
        <f t="shared" si="39"/>
        <v>0</v>
      </c>
      <c r="U450" s="93"/>
    </row>
    <row r="451" spans="1:21" ht="22.5" hidden="1" customHeight="1" x14ac:dyDescent="0.2">
      <c r="A451" s="27" t="s">
        <v>1001</v>
      </c>
      <c r="B451" s="40" t="s">
        <v>1000</v>
      </c>
      <c r="C451" s="40" t="s">
        <v>2458</v>
      </c>
      <c r="D451" s="40" t="s">
        <v>2459</v>
      </c>
      <c r="E451" s="40" t="s">
        <v>1194</v>
      </c>
      <c r="F451" s="46">
        <v>60</v>
      </c>
      <c r="G451" s="40" t="s">
        <v>1126</v>
      </c>
      <c r="H451" s="30">
        <v>27</v>
      </c>
      <c r="I451" s="31"/>
      <c r="J451" s="30">
        <f t="shared" si="38"/>
        <v>0</v>
      </c>
      <c r="K451" s="46" t="s">
        <v>522</v>
      </c>
      <c r="L451" s="32"/>
      <c r="M451" s="58"/>
      <c r="N451" s="33" t="e">
        <f>#REF!/0.8</f>
        <v>#REF!</v>
      </c>
      <c r="O451" s="44" t="e">
        <f t="shared" si="35"/>
        <v>#REF!</v>
      </c>
      <c r="P451" s="58"/>
      <c r="Q451" s="19">
        <v>3</v>
      </c>
      <c r="R451" s="252">
        <f t="shared" si="36"/>
        <v>0</v>
      </c>
      <c r="S451" s="19">
        <v>85</v>
      </c>
      <c r="T451" s="7">
        <f t="shared" si="39"/>
        <v>0</v>
      </c>
      <c r="U451" s="93"/>
    </row>
    <row r="452" spans="1:21" ht="22.5" customHeight="1" x14ac:dyDescent="0.2">
      <c r="A452" s="27" t="s">
        <v>1699</v>
      </c>
      <c r="B452" s="61" t="s">
        <v>1003</v>
      </c>
      <c r="C452" s="61" t="s">
        <v>2460</v>
      </c>
      <c r="D452" s="61" t="s">
        <v>2461</v>
      </c>
      <c r="E452" s="205" t="s">
        <v>2145</v>
      </c>
      <c r="F452" s="206" t="s">
        <v>1351</v>
      </c>
      <c r="G452" s="205" t="s">
        <v>1655</v>
      </c>
      <c r="H452" s="30">
        <v>18</v>
      </c>
      <c r="I452" s="31"/>
      <c r="J452" s="30">
        <f t="shared" si="38"/>
        <v>0</v>
      </c>
      <c r="K452" s="60" t="s">
        <v>1354</v>
      </c>
      <c r="L452" s="53"/>
      <c r="M452" s="58"/>
      <c r="N452" s="33" t="e">
        <f>#REF!/0.8</f>
        <v>#REF!</v>
      </c>
      <c r="O452" s="44" t="e">
        <f t="shared" si="35"/>
        <v>#REF!</v>
      </c>
      <c r="P452" s="58"/>
      <c r="Q452" s="19">
        <v>1.5</v>
      </c>
      <c r="R452" s="252">
        <f t="shared" si="36"/>
        <v>0</v>
      </c>
      <c r="S452" s="19">
        <v>200</v>
      </c>
      <c r="T452" s="7">
        <f t="shared" si="39"/>
        <v>0</v>
      </c>
      <c r="U452" s="93"/>
    </row>
    <row r="453" spans="1:21" ht="22.5" customHeight="1" x14ac:dyDescent="0.2">
      <c r="A453" s="27" t="s">
        <v>1004</v>
      </c>
      <c r="B453" s="34" t="s">
        <v>1003</v>
      </c>
      <c r="C453" s="34" t="s">
        <v>2460</v>
      </c>
      <c r="D453" s="34" t="s">
        <v>2462</v>
      </c>
      <c r="E453" s="45" t="s">
        <v>1194</v>
      </c>
      <c r="F453" s="35">
        <v>20</v>
      </c>
      <c r="G453" s="35" t="s">
        <v>1114</v>
      </c>
      <c r="H453" s="63">
        <v>30</v>
      </c>
      <c r="I453" s="31"/>
      <c r="J453" s="30">
        <f t="shared" si="38"/>
        <v>0</v>
      </c>
      <c r="K453" s="64" t="s">
        <v>1210</v>
      </c>
      <c r="L453" s="66" t="s">
        <v>1210</v>
      </c>
      <c r="M453" s="58"/>
      <c r="N453" s="33" t="e">
        <f>#REF!/0.8</f>
        <v>#REF!</v>
      </c>
      <c r="O453" s="44" t="e">
        <f t="shared" si="35"/>
        <v>#REF!</v>
      </c>
      <c r="P453" s="58"/>
      <c r="Q453" s="19">
        <v>3</v>
      </c>
      <c r="R453" s="252">
        <f t="shared" si="36"/>
        <v>0</v>
      </c>
      <c r="S453" s="19">
        <v>85</v>
      </c>
      <c r="T453" s="7">
        <f t="shared" si="39"/>
        <v>0</v>
      </c>
      <c r="U453" s="93"/>
    </row>
    <row r="454" spans="1:21" ht="22.5" customHeight="1" x14ac:dyDescent="0.2">
      <c r="A454" s="27" t="s">
        <v>1004</v>
      </c>
      <c r="B454" s="61" t="s">
        <v>1003</v>
      </c>
      <c r="C454" s="61" t="s">
        <v>2460</v>
      </c>
      <c r="D454" s="61" t="s">
        <v>2461</v>
      </c>
      <c r="E454" s="205" t="s">
        <v>914</v>
      </c>
      <c r="F454" s="206" t="s">
        <v>2247</v>
      </c>
      <c r="G454" s="205" t="s">
        <v>1693</v>
      </c>
      <c r="H454" s="30">
        <v>55</v>
      </c>
      <c r="I454" s="31"/>
      <c r="J454" s="30">
        <f t="shared" si="38"/>
        <v>0</v>
      </c>
      <c r="K454" s="60" t="s">
        <v>1354</v>
      </c>
      <c r="L454" s="32"/>
      <c r="M454" s="58"/>
      <c r="N454" s="33" t="e">
        <f>#REF!/0.8</f>
        <v>#REF!</v>
      </c>
      <c r="O454" s="44" t="e">
        <f t="shared" si="35"/>
        <v>#REF!</v>
      </c>
      <c r="P454" s="58"/>
      <c r="Q454" s="19">
        <v>11</v>
      </c>
      <c r="R454" s="252">
        <f t="shared" si="36"/>
        <v>0</v>
      </c>
      <c r="S454" s="19"/>
      <c r="U454" s="93">
        <f t="shared" si="37"/>
        <v>0</v>
      </c>
    </row>
    <row r="455" spans="1:21" ht="22.5" customHeight="1" x14ac:dyDescent="0.2">
      <c r="A455" s="27" t="s">
        <v>1005</v>
      </c>
      <c r="B455" s="61" t="s">
        <v>1006</v>
      </c>
      <c r="C455" s="61" t="s">
        <v>2463</v>
      </c>
      <c r="D455" s="61" t="s">
        <v>2464</v>
      </c>
      <c r="E455" s="205" t="s">
        <v>2305</v>
      </c>
      <c r="F455" s="206" t="s">
        <v>1351</v>
      </c>
      <c r="G455" s="205" t="s">
        <v>1351</v>
      </c>
      <c r="H455" s="30">
        <v>12</v>
      </c>
      <c r="I455" s="31"/>
      <c r="J455" s="30">
        <f t="shared" si="38"/>
        <v>0</v>
      </c>
      <c r="K455" s="60" t="s">
        <v>1354</v>
      </c>
      <c r="L455" s="113" t="s">
        <v>1210</v>
      </c>
      <c r="M455" s="58"/>
      <c r="N455" s="33" t="e">
        <f>#REF!/0.8</f>
        <v>#REF!</v>
      </c>
      <c r="O455" s="44" t="e">
        <f t="shared" si="35"/>
        <v>#REF!</v>
      </c>
      <c r="P455" s="58"/>
      <c r="Q455" s="19">
        <v>1.5</v>
      </c>
      <c r="R455" s="252">
        <f t="shared" si="36"/>
        <v>0</v>
      </c>
      <c r="S455" s="19">
        <v>200</v>
      </c>
      <c r="T455" s="7">
        <f t="shared" ref="T455:T463" si="40">I455/S455</f>
        <v>0</v>
      </c>
      <c r="U455" s="93"/>
    </row>
    <row r="456" spans="1:21" ht="22.5" customHeight="1" x14ac:dyDescent="0.2">
      <c r="A456" s="27" t="s">
        <v>1007</v>
      </c>
      <c r="B456" s="34" t="s">
        <v>1008</v>
      </c>
      <c r="C456" s="34" t="s">
        <v>1100</v>
      </c>
      <c r="D456" s="34" t="s">
        <v>1101</v>
      </c>
      <c r="E456" s="45" t="s">
        <v>1169</v>
      </c>
      <c r="F456" s="35" t="s">
        <v>1183</v>
      </c>
      <c r="G456" s="35" t="s">
        <v>1183</v>
      </c>
      <c r="H456" s="30">
        <v>12</v>
      </c>
      <c r="I456" s="31"/>
      <c r="J456" s="30">
        <f t="shared" si="38"/>
        <v>0</v>
      </c>
      <c r="K456" s="30"/>
      <c r="L456" s="32"/>
      <c r="M456" s="58"/>
      <c r="N456" s="33" t="e">
        <f>#REF!/0.8</f>
        <v>#REF!</v>
      </c>
      <c r="O456" s="44" t="e">
        <f t="shared" si="35"/>
        <v>#REF!</v>
      </c>
      <c r="P456" s="58"/>
      <c r="Q456" s="19">
        <v>1.5</v>
      </c>
      <c r="R456" s="252">
        <f t="shared" si="36"/>
        <v>0</v>
      </c>
      <c r="S456" s="19">
        <v>200</v>
      </c>
      <c r="T456" s="7">
        <f t="shared" si="40"/>
        <v>0</v>
      </c>
      <c r="U456" s="93"/>
    </row>
    <row r="457" spans="1:21" ht="22.5" customHeight="1" x14ac:dyDescent="0.2">
      <c r="A457" s="27" t="s">
        <v>1129</v>
      </c>
      <c r="B457" s="34" t="s">
        <v>1008</v>
      </c>
      <c r="C457" s="34" t="s">
        <v>1100</v>
      </c>
      <c r="D457" s="34" t="s">
        <v>1101</v>
      </c>
      <c r="E457" s="45" t="s">
        <v>1194</v>
      </c>
      <c r="F457" s="35" t="s">
        <v>1183</v>
      </c>
      <c r="G457" s="35" t="s">
        <v>1183</v>
      </c>
      <c r="H457" s="30">
        <v>27</v>
      </c>
      <c r="I457" s="31"/>
      <c r="J457" s="30">
        <f t="shared" si="38"/>
        <v>0</v>
      </c>
      <c r="K457" s="30"/>
      <c r="L457" s="32"/>
      <c r="M457" s="58"/>
      <c r="N457" s="33" t="e">
        <f>#REF!/0.8</f>
        <v>#REF!</v>
      </c>
      <c r="O457" s="44" t="e">
        <f t="shared" ref="O457:O520" si="41">N457*I457</f>
        <v>#REF!</v>
      </c>
      <c r="P457" s="58"/>
      <c r="Q457" s="19">
        <v>3</v>
      </c>
      <c r="R457" s="252">
        <f t="shared" ref="R457:R520" si="42">Q457*I457</f>
        <v>0</v>
      </c>
      <c r="S457" s="19">
        <v>85</v>
      </c>
      <c r="T457" s="7">
        <f t="shared" si="40"/>
        <v>0</v>
      </c>
      <c r="U457" s="93"/>
    </row>
    <row r="458" spans="1:21" s="43" customFormat="1" ht="22.5" hidden="1" customHeight="1" x14ac:dyDescent="0.2">
      <c r="A458" s="27" t="s">
        <v>1004</v>
      </c>
      <c r="B458" s="40" t="s">
        <v>1009</v>
      </c>
      <c r="C458" s="40" t="s">
        <v>1102</v>
      </c>
      <c r="D458" s="40" t="s">
        <v>1103</v>
      </c>
      <c r="E458" s="46" t="s">
        <v>1194</v>
      </c>
      <c r="F458" s="145" t="s">
        <v>1126</v>
      </c>
      <c r="G458" s="46" t="s">
        <v>1190</v>
      </c>
      <c r="H458" s="41">
        <v>27</v>
      </c>
      <c r="I458" s="146"/>
      <c r="J458" s="30">
        <f t="shared" si="38"/>
        <v>0</v>
      </c>
      <c r="K458" s="41" t="s">
        <v>522</v>
      </c>
      <c r="L458" s="46" t="s">
        <v>1153</v>
      </c>
      <c r="M458" s="65"/>
      <c r="N458" s="33" t="e">
        <f>#REF!/0.8</f>
        <v>#REF!</v>
      </c>
      <c r="O458" s="44" t="e">
        <f t="shared" si="41"/>
        <v>#REF!</v>
      </c>
      <c r="P458" s="65"/>
      <c r="Q458" s="19">
        <v>3</v>
      </c>
      <c r="R458" s="252">
        <f t="shared" si="42"/>
        <v>0</v>
      </c>
      <c r="S458" s="19">
        <v>85</v>
      </c>
      <c r="T458" s="7">
        <f t="shared" si="40"/>
        <v>0</v>
      </c>
      <c r="U458" s="93"/>
    </row>
    <row r="459" spans="1:21" ht="22.5" customHeight="1" x14ac:dyDescent="0.2">
      <c r="A459" s="27" t="s">
        <v>105</v>
      </c>
      <c r="B459" s="61" t="s">
        <v>1010</v>
      </c>
      <c r="C459" s="61" t="s">
        <v>1104</v>
      </c>
      <c r="D459" s="61" t="s">
        <v>1105</v>
      </c>
      <c r="E459" s="205" t="s">
        <v>2305</v>
      </c>
      <c r="F459" s="206" t="s">
        <v>1700</v>
      </c>
      <c r="G459" s="206" t="s">
        <v>1700</v>
      </c>
      <c r="H459" s="59">
        <v>12</v>
      </c>
      <c r="I459" s="212"/>
      <c r="J459" s="30">
        <f t="shared" si="38"/>
        <v>0</v>
      </c>
      <c r="K459" s="60" t="s">
        <v>1354</v>
      </c>
      <c r="L459" s="46" t="s">
        <v>1153</v>
      </c>
      <c r="M459" s="58"/>
      <c r="N459" s="33" t="e">
        <f>#REF!/0.8</f>
        <v>#REF!</v>
      </c>
      <c r="O459" s="44" t="e">
        <f t="shared" si="41"/>
        <v>#REF!</v>
      </c>
      <c r="P459" s="58"/>
      <c r="Q459" s="19">
        <v>1.5</v>
      </c>
      <c r="R459" s="252">
        <f t="shared" si="42"/>
        <v>0</v>
      </c>
      <c r="S459" s="19">
        <v>200</v>
      </c>
      <c r="T459" s="7">
        <f t="shared" si="40"/>
        <v>0</v>
      </c>
      <c r="U459" s="93"/>
    </row>
    <row r="460" spans="1:21" ht="22.5" customHeight="1" x14ac:dyDescent="0.2">
      <c r="A460" s="27" t="s">
        <v>1129</v>
      </c>
      <c r="B460" s="61" t="s">
        <v>1010</v>
      </c>
      <c r="C460" s="61" t="s">
        <v>1104</v>
      </c>
      <c r="D460" s="61" t="s">
        <v>1105</v>
      </c>
      <c r="E460" s="205" t="s">
        <v>905</v>
      </c>
      <c r="F460" s="206" t="s">
        <v>2247</v>
      </c>
      <c r="G460" s="206" t="s">
        <v>2532</v>
      </c>
      <c r="H460" s="59">
        <v>27</v>
      </c>
      <c r="I460" s="212"/>
      <c r="J460" s="30">
        <f t="shared" si="38"/>
        <v>0</v>
      </c>
      <c r="K460" s="60" t="s">
        <v>1354</v>
      </c>
      <c r="L460" s="46" t="s">
        <v>1153</v>
      </c>
      <c r="M460" s="58"/>
      <c r="N460" s="33" t="e">
        <f>#REF!/0.8</f>
        <v>#REF!</v>
      </c>
      <c r="O460" s="44" t="e">
        <f t="shared" si="41"/>
        <v>#REF!</v>
      </c>
      <c r="P460" s="58"/>
      <c r="Q460" s="19">
        <v>3</v>
      </c>
      <c r="R460" s="252">
        <f t="shared" si="42"/>
        <v>0</v>
      </c>
      <c r="S460" s="19">
        <v>85</v>
      </c>
      <c r="T460" s="7">
        <f t="shared" si="40"/>
        <v>0</v>
      </c>
      <c r="U460" s="93"/>
    </row>
    <row r="461" spans="1:21" s="43" customFormat="1" ht="22.5" hidden="1" customHeight="1" x14ac:dyDescent="0.2">
      <c r="A461" s="39" t="s">
        <v>1154</v>
      </c>
      <c r="B461" s="40" t="s">
        <v>210</v>
      </c>
      <c r="C461" s="40" t="s">
        <v>2243</v>
      </c>
      <c r="D461" s="40"/>
      <c r="E461" s="46" t="s">
        <v>1169</v>
      </c>
      <c r="F461" s="145"/>
      <c r="G461" s="145"/>
      <c r="H461" s="41">
        <v>12</v>
      </c>
      <c r="I461" s="146"/>
      <c r="J461" s="30">
        <f t="shared" si="38"/>
        <v>0</v>
      </c>
      <c r="K461" s="41" t="s">
        <v>522</v>
      </c>
      <c r="L461" s="46"/>
      <c r="M461" s="65"/>
      <c r="N461" s="33" t="e">
        <f>#REF!/0.8</f>
        <v>#REF!</v>
      </c>
      <c r="O461" s="44" t="e">
        <f t="shared" si="41"/>
        <v>#REF!</v>
      </c>
      <c r="P461" s="65"/>
      <c r="Q461" s="19">
        <v>1.5</v>
      </c>
      <c r="R461" s="252">
        <f t="shared" si="42"/>
        <v>0</v>
      </c>
      <c r="S461" s="19">
        <v>200</v>
      </c>
      <c r="T461" s="7">
        <f t="shared" si="40"/>
        <v>0</v>
      </c>
      <c r="U461" s="93"/>
    </row>
    <row r="462" spans="1:21" ht="22.5" customHeight="1" x14ac:dyDescent="0.2">
      <c r="A462" s="27" t="s">
        <v>105</v>
      </c>
      <c r="B462" s="61" t="s">
        <v>1011</v>
      </c>
      <c r="C462" s="61" t="s">
        <v>1106</v>
      </c>
      <c r="D462" s="61" t="s">
        <v>1107</v>
      </c>
      <c r="E462" s="205" t="s">
        <v>2305</v>
      </c>
      <c r="F462" s="206" t="s">
        <v>1655</v>
      </c>
      <c r="G462" s="206"/>
      <c r="H462" s="59">
        <v>12</v>
      </c>
      <c r="I462" s="212"/>
      <c r="J462" s="30">
        <f t="shared" si="38"/>
        <v>0</v>
      </c>
      <c r="K462" s="60" t="s">
        <v>1354</v>
      </c>
      <c r="L462" s="46" t="s">
        <v>1153</v>
      </c>
      <c r="M462" s="58"/>
      <c r="N462" s="33" t="e">
        <f>#REF!/0.8</f>
        <v>#REF!</v>
      </c>
      <c r="O462" s="44" t="e">
        <f t="shared" si="41"/>
        <v>#REF!</v>
      </c>
      <c r="P462" s="58"/>
      <c r="Q462" s="19">
        <v>1.5</v>
      </c>
      <c r="R462" s="252">
        <f t="shared" si="42"/>
        <v>0</v>
      </c>
      <c r="S462" s="19">
        <v>200</v>
      </c>
      <c r="T462" s="7">
        <f t="shared" si="40"/>
        <v>0</v>
      </c>
      <c r="U462" s="93"/>
    </row>
    <row r="463" spans="1:21" s="43" customFormat="1" ht="22.5" hidden="1" customHeight="1" x14ac:dyDescent="0.2">
      <c r="A463" s="39" t="s">
        <v>1012</v>
      </c>
      <c r="B463" s="40" t="s">
        <v>1011</v>
      </c>
      <c r="C463" s="40" t="s">
        <v>1106</v>
      </c>
      <c r="D463" s="40" t="s">
        <v>1108</v>
      </c>
      <c r="E463" s="46" t="s">
        <v>891</v>
      </c>
      <c r="F463" s="145">
        <v>40</v>
      </c>
      <c r="G463" s="46"/>
      <c r="H463" s="41">
        <v>27</v>
      </c>
      <c r="I463" s="146"/>
      <c r="J463" s="30">
        <f t="shared" si="38"/>
        <v>0</v>
      </c>
      <c r="K463" s="41" t="s">
        <v>522</v>
      </c>
      <c r="L463" s="46" t="s">
        <v>1153</v>
      </c>
      <c r="M463" s="65"/>
      <c r="N463" s="33" t="e">
        <f>#REF!/0.8</f>
        <v>#REF!</v>
      </c>
      <c r="O463" s="44" t="e">
        <f t="shared" si="41"/>
        <v>#REF!</v>
      </c>
      <c r="P463" s="65"/>
      <c r="Q463" s="19">
        <v>3.5</v>
      </c>
      <c r="R463" s="252">
        <f t="shared" si="42"/>
        <v>0</v>
      </c>
      <c r="S463" s="19">
        <v>85</v>
      </c>
      <c r="T463" s="7">
        <f t="shared" si="40"/>
        <v>0</v>
      </c>
      <c r="U463" s="93"/>
    </row>
    <row r="464" spans="1:21" s="43" customFormat="1" ht="22.5" hidden="1" customHeight="1" x14ac:dyDescent="0.2">
      <c r="A464" s="39" t="s">
        <v>1012</v>
      </c>
      <c r="B464" s="40" t="s">
        <v>1011</v>
      </c>
      <c r="C464" s="40" t="s">
        <v>1106</v>
      </c>
      <c r="D464" s="40" t="s">
        <v>1109</v>
      </c>
      <c r="E464" s="46" t="s">
        <v>8</v>
      </c>
      <c r="F464" s="145">
        <v>40</v>
      </c>
      <c r="G464" s="46" t="s">
        <v>1116</v>
      </c>
      <c r="H464" s="41">
        <v>45</v>
      </c>
      <c r="I464" s="146"/>
      <c r="J464" s="30">
        <f t="shared" si="38"/>
        <v>0</v>
      </c>
      <c r="K464" s="41" t="s">
        <v>522</v>
      </c>
      <c r="L464" s="42"/>
      <c r="M464" s="65"/>
      <c r="N464" s="33" t="e">
        <f>#REF!/0.8</f>
        <v>#REF!</v>
      </c>
      <c r="O464" s="44" t="e">
        <f t="shared" si="41"/>
        <v>#REF!</v>
      </c>
      <c r="P464" s="65"/>
      <c r="Q464" s="19">
        <v>8</v>
      </c>
      <c r="R464" s="252">
        <f t="shared" si="42"/>
        <v>0</v>
      </c>
      <c r="S464" s="19"/>
      <c r="T464" s="7"/>
      <c r="U464" s="93">
        <f>R464</f>
        <v>0</v>
      </c>
    </row>
    <row r="465" spans="1:21" ht="22.5" customHeight="1" x14ac:dyDescent="0.2">
      <c r="A465" s="27" t="s">
        <v>105</v>
      </c>
      <c r="B465" s="61" t="s">
        <v>1013</v>
      </c>
      <c r="C465" s="61" t="s">
        <v>1110</v>
      </c>
      <c r="D465" s="61" t="s">
        <v>1063</v>
      </c>
      <c r="E465" s="205" t="s">
        <v>2305</v>
      </c>
      <c r="F465" s="206" t="s">
        <v>1655</v>
      </c>
      <c r="G465" s="206" t="s">
        <v>1655</v>
      </c>
      <c r="H465" s="59">
        <v>12</v>
      </c>
      <c r="I465" s="212"/>
      <c r="J465" s="30">
        <f t="shared" si="38"/>
        <v>0</v>
      </c>
      <c r="K465" s="60" t="s">
        <v>1354</v>
      </c>
      <c r="L465" s="46" t="s">
        <v>1153</v>
      </c>
      <c r="M465" s="58"/>
      <c r="N465" s="33" t="e">
        <f>#REF!/0.8</f>
        <v>#REF!</v>
      </c>
      <c r="O465" s="44" t="e">
        <f t="shared" si="41"/>
        <v>#REF!</v>
      </c>
      <c r="P465" s="58"/>
      <c r="Q465" s="19">
        <v>1.5</v>
      </c>
      <c r="R465" s="252">
        <f t="shared" si="42"/>
        <v>0</v>
      </c>
      <c r="S465" s="19">
        <v>200</v>
      </c>
      <c r="T465" s="7">
        <f t="shared" ref="T465:T477" si="43">I465/S465</f>
        <v>0</v>
      </c>
      <c r="U465" s="93"/>
    </row>
    <row r="466" spans="1:21" s="43" customFormat="1" ht="17.25" hidden="1" customHeight="1" x14ac:dyDescent="0.2">
      <c r="A466" s="39" t="s">
        <v>1012</v>
      </c>
      <c r="B466" s="40" t="s">
        <v>1013</v>
      </c>
      <c r="C466" s="40" t="s">
        <v>1110</v>
      </c>
      <c r="D466" s="40" t="s">
        <v>1063</v>
      </c>
      <c r="E466" s="46" t="s">
        <v>1194</v>
      </c>
      <c r="F466" s="145" t="s">
        <v>880</v>
      </c>
      <c r="G466" s="46" t="s">
        <v>970</v>
      </c>
      <c r="H466" s="41">
        <v>27</v>
      </c>
      <c r="I466" s="146"/>
      <c r="J466" s="30">
        <f t="shared" si="38"/>
        <v>0</v>
      </c>
      <c r="K466" s="46" t="s">
        <v>522</v>
      </c>
      <c r="L466" s="46" t="s">
        <v>1153</v>
      </c>
      <c r="M466" s="65"/>
      <c r="N466" s="33" t="e">
        <f>#REF!/0.8</f>
        <v>#REF!</v>
      </c>
      <c r="O466" s="44" t="e">
        <f t="shared" si="41"/>
        <v>#REF!</v>
      </c>
      <c r="P466" s="65"/>
      <c r="Q466" s="19">
        <v>3</v>
      </c>
      <c r="R466" s="252">
        <f t="shared" si="42"/>
        <v>0</v>
      </c>
      <c r="S466" s="19">
        <v>85</v>
      </c>
      <c r="T466" s="7">
        <f t="shared" si="43"/>
        <v>0</v>
      </c>
      <c r="U466" s="93"/>
    </row>
    <row r="467" spans="1:21" ht="22.5" customHeight="1" x14ac:dyDescent="0.2">
      <c r="A467" s="27" t="s">
        <v>105</v>
      </c>
      <c r="B467" s="61" t="s">
        <v>1014</v>
      </c>
      <c r="C467" s="34" t="s">
        <v>1064</v>
      </c>
      <c r="D467" s="34" t="s">
        <v>1065</v>
      </c>
      <c r="E467" s="205" t="s">
        <v>1169</v>
      </c>
      <c r="F467" s="206" t="s">
        <v>1183</v>
      </c>
      <c r="G467" s="205" t="s">
        <v>1113</v>
      </c>
      <c r="H467" s="30">
        <v>12</v>
      </c>
      <c r="I467" s="31"/>
      <c r="J467" s="30">
        <f t="shared" si="38"/>
        <v>0</v>
      </c>
      <c r="K467" s="60" t="s">
        <v>1354</v>
      </c>
      <c r="L467" s="46" t="s">
        <v>1153</v>
      </c>
      <c r="M467" s="58"/>
      <c r="N467" s="33" t="e">
        <f>#REF!/0.8</f>
        <v>#REF!</v>
      </c>
      <c r="O467" s="44" t="e">
        <f t="shared" si="41"/>
        <v>#REF!</v>
      </c>
      <c r="P467" s="58"/>
      <c r="Q467" s="19">
        <v>1.5</v>
      </c>
      <c r="R467" s="252">
        <f t="shared" si="42"/>
        <v>0</v>
      </c>
      <c r="S467" s="19">
        <v>200</v>
      </c>
      <c r="T467" s="7">
        <f t="shared" si="43"/>
        <v>0</v>
      </c>
      <c r="U467" s="93"/>
    </row>
    <row r="468" spans="1:21" ht="22.5" hidden="1" customHeight="1" x14ac:dyDescent="0.2">
      <c r="A468" s="27" t="s">
        <v>1004</v>
      </c>
      <c r="B468" s="40" t="s">
        <v>1014</v>
      </c>
      <c r="C468" s="40" t="s">
        <v>1064</v>
      </c>
      <c r="D468" s="40" t="s">
        <v>2328</v>
      </c>
      <c r="E468" s="46" t="s">
        <v>1194</v>
      </c>
      <c r="F468" s="145" t="s">
        <v>1114</v>
      </c>
      <c r="G468" s="46" t="s">
        <v>1121</v>
      </c>
      <c r="H468" s="41">
        <v>27</v>
      </c>
      <c r="I468" s="146"/>
      <c r="J468" s="30">
        <f t="shared" si="38"/>
        <v>0</v>
      </c>
      <c r="K468" s="41" t="s">
        <v>522</v>
      </c>
      <c r="L468" s="32"/>
      <c r="M468" s="58"/>
      <c r="N468" s="33" t="e">
        <f>#REF!/0.8</f>
        <v>#REF!</v>
      </c>
      <c r="O468" s="44" t="e">
        <f t="shared" si="41"/>
        <v>#REF!</v>
      </c>
      <c r="P468" s="58"/>
      <c r="Q468" s="19">
        <v>3</v>
      </c>
      <c r="R468" s="252">
        <f t="shared" si="42"/>
        <v>0</v>
      </c>
      <c r="S468" s="19">
        <v>85</v>
      </c>
      <c r="T468" s="7">
        <f t="shared" si="43"/>
        <v>0</v>
      </c>
      <c r="U468" s="93"/>
    </row>
    <row r="469" spans="1:21" ht="22.5" customHeight="1" x14ac:dyDescent="0.2">
      <c r="A469" s="27" t="s">
        <v>1129</v>
      </c>
      <c r="B469" s="61" t="s">
        <v>2378</v>
      </c>
      <c r="C469" s="61" t="s">
        <v>2242</v>
      </c>
      <c r="D469" s="61"/>
      <c r="E469" s="205" t="s">
        <v>2305</v>
      </c>
      <c r="F469" s="206"/>
      <c r="G469" s="205" t="s">
        <v>1351</v>
      </c>
      <c r="H469" s="59">
        <v>12</v>
      </c>
      <c r="I469" s="212"/>
      <c r="J469" s="30">
        <f t="shared" si="38"/>
        <v>0</v>
      </c>
      <c r="K469" s="60" t="s">
        <v>1354</v>
      </c>
      <c r="L469" s="32"/>
      <c r="M469" s="58"/>
      <c r="N469" s="33" t="e">
        <f>#REF!/0.8</f>
        <v>#REF!</v>
      </c>
      <c r="O469" s="44" t="e">
        <f t="shared" si="41"/>
        <v>#REF!</v>
      </c>
      <c r="P469" s="58"/>
      <c r="Q469" s="19">
        <v>1.5</v>
      </c>
      <c r="R469" s="252">
        <f t="shared" si="42"/>
        <v>0</v>
      </c>
      <c r="S469" s="19">
        <v>200</v>
      </c>
      <c r="T469" s="7">
        <f t="shared" si="43"/>
        <v>0</v>
      </c>
      <c r="U469" s="93"/>
    </row>
    <row r="470" spans="1:21" ht="22.5" hidden="1" customHeight="1" x14ac:dyDescent="0.2">
      <c r="A470" s="27" t="s">
        <v>1004</v>
      </c>
      <c r="B470" s="40" t="s">
        <v>1015</v>
      </c>
      <c r="C470" s="40" t="s">
        <v>2329</v>
      </c>
      <c r="D470" s="40" t="s">
        <v>2330</v>
      </c>
      <c r="E470" s="46" t="s">
        <v>1163</v>
      </c>
      <c r="F470" s="145" t="s">
        <v>1190</v>
      </c>
      <c r="G470" s="46" t="s">
        <v>1190</v>
      </c>
      <c r="H470" s="41">
        <v>27</v>
      </c>
      <c r="I470" s="146"/>
      <c r="J470" s="30">
        <f t="shared" si="38"/>
        <v>0</v>
      </c>
      <c r="K470" s="41" t="s">
        <v>522</v>
      </c>
      <c r="L470" s="46" t="s">
        <v>1153</v>
      </c>
      <c r="M470" s="58"/>
      <c r="N470" s="33" t="e">
        <f>#REF!/0.8</f>
        <v>#REF!</v>
      </c>
      <c r="O470" s="44" t="e">
        <f t="shared" si="41"/>
        <v>#REF!</v>
      </c>
      <c r="P470" s="58"/>
      <c r="Q470" s="19">
        <v>3.5</v>
      </c>
      <c r="R470" s="252">
        <f t="shared" si="42"/>
        <v>0</v>
      </c>
      <c r="S470" s="19">
        <v>85</v>
      </c>
      <c r="T470" s="7">
        <f t="shared" si="43"/>
        <v>0</v>
      </c>
      <c r="U470" s="93"/>
    </row>
    <row r="471" spans="1:21" ht="22.5" customHeight="1" x14ac:dyDescent="0.2">
      <c r="A471" s="118" t="s">
        <v>1154</v>
      </c>
      <c r="B471" s="34" t="s">
        <v>1016</v>
      </c>
      <c r="C471" s="34" t="s">
        <v>2331</v>
      </c>
      <c r="D471" s="34" t="s">
        <v>2332</v>
      </c>
      <c r="E471" s="45" t="s">
        <v>1194</v>
      </c>
      <c r="F471" s="35" t="s">
        <v>1113</v>
      </c>
      <c r="G471" s="35"/>
      <c r="H471" s="30">
        <v>34</v>
      </c>
      <c r="I471" s="31"/>
      <c r="J471" s="30">
        <f t="shared" si="38"/>
        <v>0</v>
      </c>
      <c r="K471" s="30"/>
      <c r="L471" s="32"/>
      <c r="M471" s="58"/>
      <c r="N471" s="33" t="e">
        <f>#REF!/0.8</f>
        <v>#REF!</v>
      </c>
      <c r="O471" s="44" t="e">
        <f t="shared" si="41"/>
        <v>#REF!</v>
      </c>
      <c r="P471" s="58"/>
      <c r="Q471" s="19">
        <v>3</v>
      </c>
      <c r="R471" s="252">
        <f t="shared" si="42"/>
        <v>0</v>
      </c>
      <c r="S471" s="19">
        <v>85</v>
      </c>
      <c r="T471" s="7">
        <f t="shared" si="43"/>
        <v>0</v>
      </c>
      <c r="U471" s="93"/>
    </row>
    <row r="472" spans="1:21" ht="22.5" customHeight="1" x14ac:dyDescent="0.2">
      <c r="A472" s="27" t="s">
        <v>105</v>
      </c>
      <c r="B472" s="61" t="s">
        <v>1017</v>
      </c>
      <c r="C472" s="61" t="s">
        <v>2333</v>
      </c>
      <c r="D472" s="61" t="s">
        <v>2334</v>
      </c>
      <c r="E472" s="205" t="s">
        <v>2305</v>
      </c>
      <c r="F472" s="206" t="s">
        <v>1655</v>
      </c>
      <c r="G472" s="205"/>
      <c r="H472" s="59">
        <v>18</v>
      </c>
      <c r="I472" s="212"/>
      <c r="J472" s="30">
        <f t="shared" si="38"/>
        <v>0</v>
      </c>
      <c r="K472" s="60" t="s">
        <v>1354</v>
      </c>
      <c r="L472" s="53" t="s">
        <v>1128</v>
      </c>
      <c r="M472" s="58"/>
      <c r="N472" s="33" t="e">
        <f>#REF!/0.8</f>
        <v>#REF!</v>
      </c>
      <c r="O472" s="44" t="e">
        <f t="shared" si="41"/>
        <v>#REF!</v>
      </c>
      <c r="P472" s="58"/>
      <c r="Q472" s="19">
        <v>1.5</v>
      </c>
      <c r="R472" s="252">
        <f t="shared" si="42"/>
        <v>0</v>
      </c>
      <c r="S472" s="19">
        <v>200</v>
      </c>
      <c r="T472" s="7">
        <f t="shared" si="43"/>
        <v>0</v>
      </c>
      <c r="U472" s="93"/>
    </row>
    <row r="473" spans="1:21" ht="22.5" hidden="1" customHeight="1" x14ac:dyDescent="0.2">
      <c r="A473" s="27" t="s">
        <v>1001</v>
      </c>
      <c r="B473" s="40" t="s">
        <v>1017</v>
      </c>
      <c r="C473" s="40" t="s">
        <v>2333</v>
      </c>
      <c r="D473" s="40" t="s">
        <v>2334</v>
      </c>
      <c r="E473" s="46" t="s">
        <v>1194</v>
      </c>
      <c r="F473" s="145" t="s">
        <v>1116</v>
      </c>
      <c r="G473" s="46"/>
      <c r="H473" s="41">
        <v>30</v>
      </c>
      <c r="I473" s="146"/>
      <c r="J473" s="30">
        <f t="shared" si="38"/>
        <v>0</v>
      </c>
      <c r="K473" s="41" t="s">
        <v>522</v>
      </c>
      <c r="L473" s="53" t="s">
        <v>1128</v>
      </c>
      <c r="M473" s="58"/>
      <c r="N473" s="33" t="e">
        <f>#REF!/0.8</f>
        <v>#REF!</v>
      </c>
      <c r="O473" s="44" t="e">
        <f t="shared" si="41"/>
        <v>#REF!</v>
      </c>
      <c r="P473" s="58"/>
      <c r="Q473" s="19">
        <v>3</v>
      </c>
      <c r="R473" s="252">
        <f t="shared" si="42"/>
        <v>0</v>
      </c>
      <c r="S473" s="19">
        <v>85</v>
      </c>
      <c r="T473" s="7">
        <f t="shared" si="43"/>
        <v>0</v>
      </c>
      <c r="U473" s="93"/>
    </row>
    <row r="474" spans="1:21" ht="22.5" customHeight="1" x14ac:dyDescent="0.2">
      <c r="A474" s="118" t="s">
        <v>1154</v>
      </c>
      <c r="B474" s="61" t="s">
        <v>1018</v>
      </c>
      <c r="C474" s="61" t="s">
        <v>2335</v>
      </c>
      <c r="D474" s="61"/>
      <c r="E474" s="205" t="s">
        <v>2305</v>
      </c>
      <c r="F474" s="206" t="s">
        <v>1351</v>
      </c>
      <c r="G474" s="205"/>
      <c r="H474" s="59">
        <v>18</v>
      </c>
      <c r="I474" s="212"/>
      <c r="J474" s="30">
        <f t="shared" si="38"/>
        <v>0</v>
      </c>
      <c r="K474" s="60" t="s">
        <v>1354</v>
      </c>
      <c r="L474" s="32"/>
      <c r="M474" s="58"/>
      <c r="N474" s="33" t="e">
        <f>#REF!/0.8</f>
        <v>#REF!</v>
      </c>
      <c r="O474" s="44" t="e">
        <f t="shared" si="41"/>
        <v>#REF!</v>
      </c>
      <c r="P474" s="58"/>
      <c r="Q474" s="19">
        <v>1.5</v>
      </c>
      <c r="R474" s="252">
        <f t="shared" si="42"/>
        <v>0</v>
      </c>
      <c r="S474" s="19">
        <v>200</v>
      </c>
      <c r="T474" s="7">
        <f t="shared" si="43"/>
        <v>0</v>
      </c>
      <c r="U474" s="93"/>
    </row>
    <row r="475" spans="1:21" ht="22.5" customHeight="1" x14ac:dyDescent="0.2">
      <c r="A475" s="118" t="s">
        <v>1154</v>
      </c>
      <c r="B475" s="61" t="s">
        <v>1018</v>
      </c>
      <c r="C475" s="61" t="s">
        <v>2335</v>
      </c>
      <c r="D475" s="61" t="s">
        <v>182</v>
      </c>
      <c r="E475" s="205" t="s">
        <v>905</v>
      </c>
      <c r="F475" s="206" t="s">
        <v>2532</v>
      </c>
      <c r="G475" s="205"/>
      <c r="H475" s="59">
        <v>34</v>
      </c>
      <c r="I475" s="212"/>
      <c r="J475" s="30">
        <f t="shared" si="38"/>
        <v>0</v>
      </c>
      <c r="K475" s="60" t="s">
        <v>1354</v>
      </c>
      <c r="L475" s="53" t="s">
        <v>1128</v>
      </c>
      <c r="M475" s="58"/>
      <c r="N475" s="33" t="e">
        <f>#REF!/0.8</f>
        <v>#REF!</v>
      </c>
      <c r="O475" s="44" t="e">
        <f t="shared" si="41"/>
        <v>#REF!</v>
      </c>
      <c r="P475" s="58"/>
      <c r="Q475" s="19">
        <v>3</v>
      </c>
      <c r="R475" s="252">
        <f t="shared" si="42"/>
        <v>0</v>
      </c>
      <c r="S475" s="19">
        <v>85</v>
      </c>
      <c r="T475" s="7">
        <f t="shared" si="43"/>
        <v>0</v>
      </c>
      <c r="U475" s="93"/>
    </row>
    <row r="476" spans="1:21" ht="22.5" customHeight="1" x14ac:dyDescent="0.2">
      <c r="A476" s="27" t="s">
        <v>1701</v>
      </c>
      <c r="B476" s="61" t="s">
        <v>1019</v>
      </c>
      <c r="C476" s="61" t="s">
        <v>183</v>
      </c>
      <c r="D476" s="61" t="s">
        <v>184</v>
      </c>
      <c r="E476" s="205" t="s">
        <v>2145</v>
      </c>
      <c r="F476" s="206" t="s">
        <v>1655</v>
      </c>
      <c r="G476" s="205"/>
      <c r="H476" s="59">
        <v>18</v>
      </c>
      <c r="I476" s="212"/>
      <c r="J476" s="30">
        <f t="shared" si="38"/>
        <v>0</v>
      </c>
      <c r="K476" s="60" t="s">
        <v>1354</v>
      </c>
      <c r="L476" s="53" t="s">
        <v>1128</v>
      </c>
      <c r="M476" s="58"/>
      <c r="N476" s="33" t="e">
        <f>#REF!/0.8</f>
        <v>#REF!</v>
      </c>
      <c r="O476" s="44" t="e">
        <f t="shared" si="41"/>
        <v>#REF!</v>
      </c>
      <c r="P476" s="58"/>
      <c r="Q476" s="19">
        <v>1.5</v>
      </c>
      <c r="R476" s="252">
        <f t="shared" si="42"/>
        <v>0</v>
      </c>
      <c r="S476" s="19">
        <v>200</v>
      </c>
      <c r="T476" s="7">
        <f t="shared" si="43"/>
        <v>0</v>
      </c>
      <c r="U476" s="93"/>
    </row>
    <row r="477" spans="1:21" s="43" customFormat="1" ht="22.5" customHeight="1" x14ac:dyDescent="0.2">
      <c r="A477" s="27" t="s">
        <v>105</v>
      </c>
      <c r="B477" s="34" t="s">
        <v>1019</v>
      </c>
      <c r="C477" s="34" t="s">
        <v>183</v>
      </c>
      <c r="D477" s="34" t="s">
        <v>184</v>
      </c>
      <c r="E477" s="45" t="s">
        <v>1163</v>
      </c>
      <c r="F477" s="35" t="s">
        <v>1121</v>
      </c>
      <c r="G477" s="45"/>
      <c r="H477" s="30">
        <v>30</v>
      </c>
      <c r="I477" s="31"/>
      <c r="J477" s="30">
        <f t="shared" si="38"/>
        <v>0</v>
      </c>
      <c r="K477" s="41"/>
      <c r="L477" s="130"/>
      <c r="M477" s="65"/>
      <c r="N477" s="33" t="e">
        <f>#REF!/0.8</f>
        <v>#REF!</v>
      </c>
      <c r="O477" s="44" t="e">
        <f t="shared" si="41"/>
        <v>#REF!</v>
      </c>
      <c r="P477" s="65"/>
      <c r="Q477" s="19">
        <v>3.5</v>
      </c>
      <c r="R477" s="252">
        <f t="shared" si="42"/>
        <v>0</v>
      </c>
      <c r="S477" s="19">
        <v>85</v>
      </c>
      <c r="T477" s="7">
        <f t="shared" si="43"/>
        <v>0</v>
      </c>
      <c r="U477" s="93"/>
    </row>
    <row r="478" spans="1:21" s="43" customFormat="1" ht="22.5" hidden="1" customHeight="1" x14ac:dyDescent="0.2">
      <c r="A478" s="39" t="s">
        <v>1012</v>
      </c>
      <c r="B478" s="40" t="s">
        <v>1019</v>
      </c>
      <c r="C478" s="40" t="s">
        <v>183</v>
      </c>
      <c r="D478" s="40" t="s">
        <v>184</v>
      </c>
      <c r="E478" s="46" t="s">
        <v>8</v>
      </c>
      <c r="F478" s="145">
        <v>40</v>
      </c>
      <c r="G478" s="46"/>
      <c r="H478" s="41">
        <v>50</v>
      </c>
      <c r="I478" s="146"/>
      <c r="J478" s="30">
        <f t="shared" si="38"/>
        <v>0</v>
      </c>
      <c r="K478" s="46" t="s">
        <v>522</v>
      </c>
      <c r="L478" s="46" t="s">
        <v>1153</v>
      </c>
      <c r="M478" s="65"/>
      <c r="N478" s="33" t="e">
        <f>#REF!/0.8</f>
        <v>#REF!</v>
      </c>
      <c r="O478" s="44" t="e">
        <f t="shared" si="41"/>
        <v>#REF!</v>
      </c>
      <c r="P478" s="65"/>
      <c r="Q478" s="19">
        <v>8</v>
      </c>
      <c r="R478" s="252">
        <f t="shared" si="42"/>
        <v>0</v>
      </c>
      <c r="S478" s="19"/>
      <c r="T478" s="7"/>
      <c r="U478" s="93">
        <f>R478</f>
        <v>0</v>
      </c>
    </row>
    <row r="479" spans="1:21" ht="22.5" customHeight="1" x14ac:dyDescent="0.2">
      <c r="A479" s="27" t="s">
        <v>105</v>
      </c>
      <c r="B479" s="61" t="s">
        <v>1020</v>
      </c>
      <c r="C479" s="61" t="s">
        <v>185</v>
      </c>
      <c r="D479" s="61" t="s">
        <v>186</v>
      </c>
      <c r="E479" s="205" t="s">
        <v>2305</v>
      </c>
      <c r="F479" s="206" t="s">
        <v>1351</v>
      </c>
      <c r="G479" s="205" t="s">
        <v>1351</v>
      </c>
      <c r="H479" s="59">
        <v>12</v>
      </c>
      <c r="I479" s="212"/>
      <c r="J479" s="30">
        <f t="shared" si="38"/>
        <v>0</v>
      </c>
      <c r="K479" s="60" t="s">
        <v>1354</v>
      </c>
      <c r="L479" s="46" t="s">
        <v>1153</v>
      </c>
      <c r="M479" s="58"/>
      <c r="N479" s="33" t="e">
        <f>#REF!/0.8</f>
        <v>#REF!</v>
      </c>
      <c r="O479" s="44" t="e">
        <f t="shared" si="41"/>
        <v>#REF!</v>
      </c>
      <c r="P479" s="58"/>
      <c r="Q479" s="19">
        <v>1.5</v>
      </c>
      <c r="R479" s="252">
        <f t="shared" si="42"/>
        <v>0</v>
      </c>
      <c r="S479" s="19">
        <v>200</v>
      </c>
      <c r="T479" s="7">
        <f>I479/S479</f>
        <v>0</v>
      </c>
      <c r="U479" s="93"/>
    </row>
    <row r="480" spans="1:21" ht="22.5" customHeight="1" x14ac:dyDescent="0.2">
      <c r="A480" s="27" t="s">
        <v>1021</v>
      </c>
      <c r="B480" s="34" t="s">
        <v>1020</v>
      </c>
      <c r="C480" s="34" t="s">
        <v>185</v>
      </c>
      <c r="D480" s="117" t="s">
        <v>187</v>
      </c>
      <c r="E480" s="45" t="s">
        <v>891</v>
      </c>
      <c r="F480" s="35" t="s">
        <v>1114</v>
      </c>
      <c r="G480" s="35" t="s">
        <v>1126</v>
      </c>
      <c r="H480" s="30">
        <v>27</v>
      </c>
      <c r="I480" s="31"/>
      <c r="J480" s="30">
        <f t="shared" si="38"/>
        <v>0</v>
      </c>
      <c r="K480" s="30"/>
      <c r="L480" s="32"/>
      <c r="M480" s="58"/>
      <c r="N480" s="33" t="e">
        <f>#REF!/0.8</f>
        <v>#REF!</v>
      </c>
      <c r="O480" s="44" t="e">
        <f t="shared" si="41"/>
        <v>#REF!</v>
      </c>
      <c r="P480" s="58"/>
      <c r="Q480" s="19">
        <v>3.5</v>
      </c>
      <c r="R480" s="252">
        <f t="shared" si="42"/>
        <v>0</v>
      </c>
      <c r="S480" s="19">
        <v>85</v>
      </c>
      <c r="T480" s="7">
        <f>I480/S480</f>
        <v>0</v>
      </c>
      <c r="U480" s="93"/>
    </row>
    <row r="481" spans="1:21" ht="22.5" customHeight="1" x14ac:dyDescent="0.2">
      <c r="A481" s="27" t="s">
        <v>105</v>
      </c>
      <c r="B481" s="61" t="s">
        <v>1022</v>
      </c>
      <c r="C481" s="61" t="s">
        <v>188</v>
      </c>
      <c r="D481" s="61" t="s">
        <v>1469</v>
      </c>
      <c r="E481" s="205" t="s">
        <v>2305</v>
      </c>
      <c r="F481" s="206" t="s">
        <v>179</v>
      </c>
      <c r="G481" s="205"/>
      <c r="H481" s="59">
        <v>12</v>
      </c>
      <c r="I481" s="212"/>
      <c r="J481" s="30">
        <f t="shared" si="38"/>
        <v>0</v>
      </c>
      <c r="K481" s="60" t="s">
        <v>1354</v>
      </c>
      <c r="L481" s="46" t="s">
        <v>1153</v>
      </c>
      <c r="M481" s="58"/>
      <c r="N481" s="33" t="e">
        <f>#REF!/0.8</f>
        <v>#REF!</v>
      </c>
      <c r="O481" s="44" t="e">
        <f t="shared" si="41"/>
        <v>#REF!</v>
      </c>
      <c r="P481" s="58"/>
      <c r="Q481" s="19">
        <v>1.5</v>
      </c>
      <c r="R481" s="252">
        <f t="shared" si="42"/>
        <v>0</v>
      </c>
      <c r="S481" s="19">
        <v>200</v>
      </c>
      <c r="T481" s="7">
        <f>I481/S481</f>
        <v>0</v>
      </c>
      <c r="U481" s="93"/>
    </row>
    <row r="482" spans="1:21" s="43" customFormat="1" ht="22.5" hidden="1" customHeight="1" x14ac:dyDescent="0.2">
      <c r="A482" s="39" t="s">
        <v>1012</v>
      </c>
      <c r="B482" s="40" t="s">
        <v>1022</v>
      </c>
      <c r="C482" s="40" t="s">
        <v>188</v>
      </c>
      <c r="D482" s="161" t="s">
        <v>1470</v>
      </c>
      <c r="E482" s="46" t="s">
        <v>1194</v>
      </c>
      <c r="F482" s="145" t="s">
        <v>1274</v>
      </c>
      <c r="G482" s="145"/>
      <c r="H482" s="41">
        <v>27</v>
      </c>
      <c r="I482" s="146"/>
      <c r="J482" s="30">
        <f t="shared" si="38"/>
        <v>0</v>
      </c>
      <c r="K482" s="46" t="s">
        <v>522</v>
      </c>
      <c r="L482" s="46" t="s">
        <v>1153</v>
      </c>
      <c r="M482" s="65"/>
      <c r="N482" s="33" t="e">
        <f>#REF!/0.8</f>
        <v>#REF!</v>
      </c>
      <c r="O482" s="44" t="e">
        <f t="shared" si="41"/>
        <v>#REF!</v>
      </c>
      <c r="P482" s="65"/>
      <c r="Q482" s="19">
        <v>3</v>
      </c>
      <c r="R482" s="252">
        <f t="shared" si="42"/>
        <v>0</v>
      </c>
      <c r="S482" s="19">
        <v>85</v>
      </c>
      <c r="T482" s="7">
        <f>I482/S482</f>
        <v>0</v>
      </c>
      <c r="U482" s="93"/>
    </row>
    <row r="483" spans="1:21" s="43" customFormat="1" ht="22.5" hidden="1" customHeight="1" x14ac:dyDescent="0.2">
      <c r="A483" s="39" t="s">
        <v>1012</v>
      </c>
      <c r="B483" s="40" t="s">
        <v>1022</v>
      </c>
      <c r="C483" s="40" t="s">
        <v>188</v>
      </c>
      <c r="D483" s="40" t="s">
        <v>1470</v>
      </c>
      <c r="E483" s="46" t="s">
        <v>8</v>
      </c>
      <c r="F483" s="145" t="s">
        <v>1195</v>
      </c>
      <c r="G483" s="46"/>
      <c r="H483" s="41">
        <v>45</v>
      </c>
      <c r="I483" s="146"/>
      <c r="J483" s="30">
        <f t="shared" si="38"/>
        <v>0</v>
      </c>
      <c r="K483" s="46" t="s">
        <v>522</v>
      </c>
      <c r="L483" s="42"/>
      <c r="M483" s="65"/>
      <c r="N483" s="33" t="e">
        <f>#REF!/0.8</f>
        <v>#REF!</v>
      </c>
      <c r="O483" s="44" t="e">
        <f t="shared" si="41"/>
        <v>#REF!</v>
      </c>
      <c r="P483" s="65"/>
      <c r="Q483" s="19">
        <v>8</v>
      </c>
      <c r="R483" s="252">
        <f t="shared" si="42"/>
        <v>0</v>
      </c>
      <c r="S483" s="19"/>
      <c r="T483" s="7"/>
      <c r="U483" s="93">
        <f>R483</f>
        <v>0</v>
      </c>
    </row>
    <row r="484" spans="1:21" s="43" customFormat="1" ht="22.5" hidden="1" customHeight="1" x14ac:dyDescent="0.2">
      <c r="A484" s="39" t="s">
        <v>1154</v>
      </c>
      <c r="B484" s="40" t="s">
        <v>1023</v>
      </c>
      <c r="C484" s="40" t="s">
        <v>1471</v>
      </c>
      <c r="D484" s="161" t="s">
        <v>1132</v>
      </c>
      <c r="E484" s="46" t="s">
        <v>1169</v>
      </c>
      <c r="F484" s="145" t="s">
        <v>1113</v>
      </c>
      <c r="G484" s="145"/>
      <c r="H484" s="41">
        <v>12</v>
      </c>
      <c r="I484" s="146"/>
      <c r="J484" s="30">
        <f t="shared" si="38"/>
        <v>0</v>
      </c>
      <c r="K484" s="46" t="s">
        <v>522</v>
      </c>
      <c r="L484" s="71"/>
      <c r="M484" s="65"/>
      <c r="N484" s="33" t="e">
        <f>#REF!/0.8</f>
        <v>#REF!</v>
      </c>
      <c r="O484" s="44" t="e">
        <f t="shared" si="41"/>
        <v>#REF!</v>
      </c>
      <c r="P484" s="65"/>
      <c r="Q484" s="19">
        <v>1.5</v>
      </c>
      <c r="R484" s="252">
        <f t="shared" si="42"/>
        <v>0</v>
      </c>
      <c r="S484" s="19">
        <v>200</v>
      </c>
      <c r="T484" s="7">
        <f>I484/S484</f>
        <v>0</v>
      </c>
      <c r="U484" s="93"/>
    </row>
    <row r="485" spans="1:21" ht="22.5" hidden="1" customHeight="1" x14ac:dyDescent="0.2">
      <c r="A485" s="27" t="s">
        <v>105</v>
      </c>
      <c r="B485" s="40" t="s">
        <v>1024</v>
      </c>
      <c r="C485" s="40" t="s">
        <v>1133</v>
      </c>
      <c r="D485" s="40" t="s">
        <v>1134</v>
      </c>
      <c r="E485" s="46" t="s">
        <v>1169</v>
      </c>
      <c r="F485" s="145">
        <v>10</v>
      </c>
      <c r="G485" s="46" t="s">
        <v>1183</v>
      </c>
      <c r="H485" s="41">
        <v>18</v>
      </c>
      <c r="I485" s="146"/>
      <c r="J485" s="30">
        <f t="shared" si="38"/>
        <v>0</v>
      </c>
      <c r="K485" s="41" t="s">
        <v>522</v>
      </c>
      <c r="L485" s="46" t="s">
        <v>1153</v>
      </c>
      <c r="M485" s="58"/>
      <c r="N485" s="33" t="e">
        <f>#REF!/0.8</f>
        <v>#REF!</v>
      </c>
      <c r="O485" s="44" t="e">
        <f t="shared" si="41"/>
        <v>#REF!</v>
      </c>
      <c r="P485" s="58"/>
      <c r="Q485" s="19">
        <v>1.5</v>
      </c>
      <c r="R485" s="252">
        <f t="shared" si="42"/>
        <v>0</v>
      </c>
      <c r="S485" s="19">
        <v>200</v>
      </c>
      <c r="T485" s="7">
        <f>I485/S485</f>
        <v>0</v>
      </c>
      <c r="U485" s="93"/>
    </row>
    <row r="486" spans="1:21" ht="22.5" hidden="1" customHeight="1" x14ac:dyDescent="0.2">
      <c r="A486" s="27" t="s">
        <v>1004</v>
      </c>
      <c r="B486" s="40" t="s">
        <v>1024</v>
      </c>
      <c r="C486" s="40" t="s">
        <v>1133</v>
      </c>
      <c r="D486" s="40" t="s">
        <v>1134</v>
      </c>
      <c r="E486" s="46" t="s">
        <v>1194</v>
      </c>
      <c r="F486" s="145">
        <v>10</v>
      </c>
      <c r="G486" s="46" t="s">
        <v>1113</v>
      </c>
      <c r="H486" s="41">
        <v>30</v>
      </c>
      <c r="I486" s="146"/>
      <c r="J486" s="30">
        <f t="shared" si="38"/>
        <v>0</v>
      </c>
      <c r="K486" s="41" t="s">
        <v>522</v>
      </c>
      <c r="L486" s="46" t="s">
        <v>1153</v>
      </c>
      <c r="M486" s="58"/>
      <c r="N486" s="33" t="e">
        <f>#REF!/0.8</f>
        <v>#REF!</v>
      </c>
      <c r="O486" s="44" t="e">
        <f t="shared" si="41"/>
        <v>#REF!</v>
      </c>
      <c r="P486" s="58"/>
      <c r="Q486" s="19">
        <v>3</v>
      </c>
      <c r="R486" s="252">
        <f t="shared" si="42"/>
        <v>0</v>
      </c>
      <c r="S486" s="19">
        <v>85</v>
      </c>
      <c r="T486" s="7">
        <f>I486/S486</f>
        <v>0</v>
      </c>
      <c r="U486" s="93"/>
    </row>
    <row r="487" spans="1:21" ht="22.5" hidden="1" customHeight="1" x14ac:dyDescent="0.2">
      <c r="A487" s="27" t="s">
        <v>1004</v>
      </c>
      <c r="B487" s="40" t="s">
        <v>1024</v>
      </c>
      <c r="C487" s="40" t="s">
        <v>1133</v>
      </c>
      <c r="D487" s="40" t="s">
        <v>1134</v>
      </c>
      <c r="E487" s="46" t="s">
        <v>1199</v>
      </c>
      <c r="F487" s="145" t="s">
        <v>1183</v>
      </c>
      <c r="G487" s="46" t="s">
        <v>880</v>
      </c>
      <c r="H487" s="41">
        <v>50</v>
      </c>
      <c r="I487" s="146"/>
      <c r="J487" s="30">
        <f t="shared" si="38"/>
        <v>0</v>
      </c>
      <c r="K487" s="41" t="s">
        <v>522</v>
      </c>
      <c r="L487" s="46" t="s">
        <v>1153</v>
      </c>
      <c r="M487" s="58"/>
      <c r="N487" s="33" t="e">
        <f>#REF!/0.8</f>
        <v>#REF!</v>
      </c>
      <c r="O487" s="44" t="e">
        <f t="shared" si="41"/>
        <v>#REF!</v>
      </c>
      <c r="P487" s="58"/>
      <c r="Q487" s="19">
        <v>11</v>
      </c>
      <c r="R487" s="252">
        <f t="shared" si="42"/>
        <v>0</v>
      </c>
      <c r="S487" s="19"/>
      <c r="U487" s="93">
        <f t="shared" ref="U487:U500" si="44">R487</f>
        <v>0</v>
      </c>
    </row>
    <row r="488" spans="1:21" s="43" customFormat="1" ht="22.5" hidden="1" customHeight="1" x14ac:dyDescent="0.2">
      <c r="A488" s="39" t="s">
        <v>1162</v>
      </c>
      <c r="B488" s="40" t="s">
        <v>1025</v>
      </c>
      <c r="C488" s="40" t="s">
        <v>1135</v>
      </c>
      <c r="D488" s="40" t="s">
        <v>1136</v>
      </c>
      <c r="E488" s="46" t="s">
        <v>1163</v>
      </c>
      <c r="F488" s="145" t="s">
        <v>1026</v>
      </c>
      <c r="G488" s="46"/>
      <c r="H488" s="41">
        <v>52</v>
      </c>
      <c r="I488" s="146"/>
      <c r="J488" s="30">
        <f t="shared" si="38"/>
        <v>0</v>
      </c>
      <c r="K488" s="46" t="s">
        <v>522</v>
      </c>
      <c r="L488" s="42"/>
      <c r="M488" s="65"/>
      <c r="N488" s="33" t="e">
        <f>#REF!/0.8</f>
        <v>#REF!</v>
      </c>
      <c r="O488" s="44" t="e">
        <f t="shared" si="41"/>
        <v>#REF!</v>
      </c>
      <c r="P488" s="65"/>
      <c r="Q488" s="19">
        <v>3.5</v>
      </c>
      <c r="R488" s="252">
        <f t="shared" si="42"/>
        <v>0</v>
      </c>
      <c r="S488" s="19"/>
      <c r="T488" s="7"/>
      <c r="U488" s="93">
        <f t="shared" si="44"/>
        <v>0</v>
      </c>
    </row>
    <row r="489" spans="1:21" ht="22.5" customHeight="1" x14ac:dyDescent="0.2">
      <c r="A489" s="27" t="s">
        <v>1162</v>
      </c>
      <c r="B489" s="34" t="s">
        <v>1027</v>
      </c>
      <c r="C489" s="34" t="s">
        <v>1137</v>
      </c>
      <c r="D489" s="34" t="s">
        <v>1138</v>
      </c>
      <c r="E489" s="35" t="s">
        <v>1208</v>
      </c>
      <c r="F489" s="35" t="s">
        <v>1028</v>
      </c>
      <c r="G489" s="45"/>
      <c r="H489" s="30">
        <v>69</v>
      </c>
      <c r="I489" s="31"/>
      <c r="J489" s="30">
        <f t="shared" si="38"/>
        <v>0</v>
      </c>
      <c r="K489" s="30"/>
      <c r="L489" s="32"/>
      <c r="M489" s="58"/>
      <c r="N489" s="33" t="e">
        <f>#REF!/0.8</f>
        <v>#REF!</v>
      </c>
      <c r="O489" s="44" t="e">
        <f t="shared" si="41"/>
        <v>#REF!</v>
      </c>
      <c r="P489" s="58"/>
      <c r="Q489" s="19">
        <v>6</v>
      </c>
      <c r="R489" s="252">
        <f t="shared" si="42"/>
        <v>0</v>
      </c>
      <c r="S489" s="19"/>
      <c r="U489" s="93">
        <f t="shared" si="44"/>
        <v>0</v>
      </c>
    </row>
    <row r="490" spans="1:21" ht="22.5" customHeight="1" x14ac:dyDescent="0.2">
      <c r="A490" s="27" t="s">
        <v>1162</v>
      </c>
      <c r="B490" s="34" t="s">
        <v>1029</v>
      </c>
      <c r="C490" s="34" t="s">
        <v>1139</v>
      </c>
      <c r="D490" s="117" t="s">
        <v>862</v>
      </c>
      <c r="E490" s="45" t="s">
        <v>1163</v>
      </c>
      <c r="F490" s="35" t="s">
        <v>55</v>
      </c>
      <c r="G490" s="45"/>
      <c r="H490" s="30">
        <v>99</v>
      </c>
      <c r="I490" s="31"/>
      <c r="J490" s="30">
        <f t="shared" si="38"/>
        <v>0</v>
      </c>
      <c r="K490" s="30"/>
      <c r="L490" s="32"/>
      <c r="M490" s="58"/>
      <c r="N490" s="33" t="e">
        <f>#REF!/0.8</f>
        <v>#REF!</v>
      </c>
      <c r="O490" s="44" t="e">
        <f t="shared" si="41"/>
        <v>#REF!</v>
      </c>
      <c r="P490" s="58"/>
      <c r="Q490" s="19">
        <v>3.5</v>
      </c>
      <c r="R490" s="252">
        <f t="shared" si="42"/>
        <v>0</v>
      </c>
      <c r="S490" s="19"/>
      <c r="U490" s="93">
        <f t="shared" si="44"/>
        <v>0</v>
      </c>
    </row>
    <row r="491" spans="1:21" ht="22.5" customHeight="1" x14ac:dyDescent="0.2">
      <c r="A491" s="27" t="s">
        <v>1162</v>
      </c>
      <c r="B491" s="34" t="s">
        <v>1030</v>
      </c>
      <c r="C491" s="34" t="s">
        <v>1140</v>
      </c>
      <c r="D491" s="117" t="s">
        <v>1141</v>
      </c>
      <c r="E491" s="45" t="s">
        <v>1163</v>
      </c>
      <c r="F491" s="35" t="s">
        <v>58</v>
      </c>
      <c r="G491" s="45"/>
      <c r="H491" s="30">
        <v>99</v>
      </c>
      <c r="I491" s="31"/>
      <c r="J491" s="30">
        <f t="shared" si="38"/>
        <v>0</v>
      </c>
      <c r="K491" s="30"/>
      <c r="L491" s="32"/>
      <c r="M491" s="58"/>
      <c r="N491" s="33" t="e">
        <f>#REF!/0.8</f>
        <v>#REF!</v>
      </c>
      <c r="O491" s="44" t="e">
        <f t="shared" si="41"/>
        <v>#REF!</v>
      </c>
      <c r="P491" s="58"/>
      <c r="Q491" s="19">
        <v>3.5</v>
      </c>
      <c r="R491" s="252">
        <f t="shared" si="42"/>
        <v>0</v>
      </c>
      <c r="S491" s="19"/>
      <c r="U491" s="93">
        <f t="shared" si="44"/>
        <v>0</v>
      </c>
    </row>
    <row r="492" spans="1:21" ht="22.5" customHeight="1" x14ac:dyDescent="0.2">
      <c r="A492" s="27" t="s">
        <v>1162</v>
      </c>
      <c r="B492" s="34" t="s">
        <v>1030</v>
      </c>
      <c r="C492" s="34" t="s">
        <v>1140</v>
      </c>
      <c r="D492" s="117" t="s">
        <v>2347</v>
      </c>
      <c r="E492" s="45" t="s">
        <v>1163</v>
      </c>
      <c r="F492" s="35" t="s">
        <v>59</v>
      </c>
      <c r="G492" s="45"/>
      <c r="H492" s="30">
        <v>115</v>
      </c>
      <c r="I492" s="31"/>
      <c r="J492" s="30">
        <f t="shared" si="38"/>
        <v>0</v>
      </c>
      <c r="K492" s="30"/>
      <c r="L492" s="32"/>
      <c r="M492" s="58"/>
      <c r="N492" s="33" t="e">
        <f>#REF!/0.8</f>
        <v>#REF!</v>
      </c>
      <c r="O492" s="44" t="e">
        <f t="shared" si="41"/>
        <v>#REF!</v>
      </c>
      <c r="P492" s="58"/>
      <c r="Q492" s="19">
        <v>3.5</v>
      </c>
      <c r="R492" s="252">
        <f t="shared" si="42"/>
        <v>0</v>
      </c>
      <c r="S492" s="19"/>
      <c r="U492" s="93">
        <f t="shared" si="44"/>
        <v>0</v>
      </c>
    </row>
    <row r="493" spans="1:21" ht="22.5" customHeight="1" x14ac:dyDescent="0.2">
      <c r="A493" s="27" t="s">
        <v>1162</v>
      </c>
      <c r="B493" s="34" t="s">
        <v>1031</v>
      </c>
      <c r="C493" s="34" t="s">
        <v>2348</v>
      </c>
      <c r="D493" s="117" t="s">
        <v>2349</v>
      </c>
      <c r="E493" s="45" t="s">
        <v>891</v>
      </c>
      <c r="F493" s="35" t="s">
        <v>59</v>
      </c>
      <c r="G493" s="35"/>
      <c r="H493" s="120">
        <v>65</v>
      </c>
      <c r="I493" s="31"/>
      <c r="J493" s="30">
        <f t="shared" si="38"/>
        <v>0</v>
      </c>
      <c r="K493" s="30" t="s">
        <v>1210</v>
      </c>
      <c r="L493" s="32"/>
      <c r="M493" s="58"/>
      <c r="N493" s="33" t="e">
        <f>#REF!/0.8</f>
        <v>#REF!</v>
      </c>
      <c r="O493" s="44" t="e">
        <f t="shared" si="41"/>
        <v>#REF!</v>
      </c>
      <c r="P493" s="58"/>
      <c r="Q493" s="19">
        <v>3.5</v>
      </c>
      <c r="R493" s="252">
        <f t="shared" si="42"/>
        <v>0</v>
      </c>
      <c r="S493" s="19"/>
      <c r="U493" s="93">
        <f t="shared" si="44"/>
        <v>0</v>
      </c>
    </row>
    <row r="494" spans="1:21" ht="22.5" customHeight="1" x14ac:dyDescent="0.2">
      <c r="A494" s="27" t="s">
        <v>1162</v>
      </c>
      <c r="B494" s="34" t="s">
        <v>1031</v>
      </c>
      <c r="C494" s="34" t="s">
        <v>2348</v>
      </c>
      <c r="D494" s="117" t="s">
        <v>2350</v>
      </c>
      <c r="E494" s="45" t="s">
        <v>1208</v>
      </c>
      <c r="F494" s="35" t="s">
        <v>1032</v>
      </c>
      <c r="G494" s="35"/>
      <c r="H494" s="30">
        <v>115</v>
      </c>
      <c r="I494" s="31"/>
      <c r="J494" s="30">
        <f t="shared" si="38"/>
        <v>0</v>
      </c>
      <c r="K494" s="30"/>
      <c r="L494" s="32"/>
      <c r="M494" s="58"/>
      <c r="N494" s="33" t="e">
        <f>#REF!/0.8</f>
        <v>#REF!</v>
      </c>
      <c r="O494" s="44" t="e">
        <f t="shared" si="41"/>
        <v>#REF!</v>
      </c>
      <c r="P494" s="58"/>
      <c r="Q494" s="19">
        <v>6</v>
      </c>
      <c r="R494" s="252">
        <f t="shared" si="42"/>
        <v>0</v>
      </c>
      <c r="S494" s="19"/>
      <c r="U494" s="93">
        <f t="shared" si="44"/>
        <v>0</v>
      </c>
    </row>
    <row r="495" spans="1:21" ht="22.5" customHeight="1" x14ac:dyDescent="0.2">
      <c r="A495" s="27" t="s">
        <v>1162</v>
      </c>
      <c r="B495" s="34" t="s">
        <v>1033</v>
      </c>
      <c r="C495" s="34" t="s">
        <v>2351</v>
      </c>
      <c r="D495" s="117" t="s">
        <v>2352</v>
      </c>
      <c r="E495" s="45" t="s">
        <v>1208</v>
      </c>
      <c r="F495" s="35" t="s">
        <v>1028</v>
      </c>
      <c r="G495" s="45"/>
      <c r="H495" s="30">
        <v>69</v>
      </c>
      <c r="I495" s="31"/>
      <c r="J495" s="30">
        <f t="shared" si="38"/>
        <v>0</v>
      </c>
      <c r="K495" s="30"/>
      <c r="L495" s="32"/>
      <c r="M495" s="58"/>
      <c r="N495" s="33" t="e">
        <f>#REF!/0.8</f>
        <v>#REF!</v>
      </c>
      <c r="O495" s="44" t="e">
        <f t="shared" si="41"/>
        <v>#REF!</v>
      </c>
      <c r="P495" s="58"/>
      <c r="Q495" s="19">
        <v>6</v>
      </c>
      <c r="R495" s="252">
        <f t="shared" si="42"/>
        <v>0</v>
      </c>
      <c r="S495" s="19"/>
      <c r="U495" s="93">
        <f t="shared" si="44"/>
        <v>0</v>
      </c>
    </row>
    <row r="496" spans="1:21" s="43" customFormat="1" ht="22.5" hidden="1" customHeight="1" x14ac:dyDescent="0.2">
      <c r="A496" s="39" t="s">
        <v>1162</v>
      </c>
      <c r="B496" s="40" t="s">
        <v>1034</v>
      </c>
      <c r="C496" s="40" t="s">
        <v>2353</v>
      </c>
      <c r="D496" s="161" t="s">
        <v>2354</v>
      </c>
      <c r="E496" s="46" t="s">
        <v>891</v>
      </c>
      <c r="F496" s="145" t="s">
        <v>1035</v>
      </c>
      <c r="G496" s="46"/>
      <c r="H496" s="41">
        <v>99</v>
      </c>
      <c r="I496" s="146"/>
      <c r="J496" s="30">
        <f t="shared" si="38"/>
        <v>0</v>
      </c>
      <c r="K496" s="46" t="s">
        <v>522</v>
      </c>
      <c r="L496" s="42"/>
      <c r="M496" s="65"/>
      <c r="N496" s="33" t="e">
        <f>#REF!/0.8</f>
        <v>#REF!</v>
      </c>
      <c r="O496" s="44" t="e">
        <f t="shared" si="41"/>
        <v>#REF!</v>
      </c>
      <c r="P496" s="65"/>
      <c r="Q496" s="19">
        <v>3.5</v>
      </c>
      <c r="R496" s="252">
        <f t="shared" si="42"/>
        <v>0</v>
      </c>
      <c r="S496" s="19"/>
      <c r="T496" s="7"/>
      <c r="U496" s="93">
        <f t="shared" si="44"/>
        <v>0</v>
      </c>
    </row>
    <row r="497" spans="1:21" s="43" customFormat="1" ht="22.5" hidden="1" customHeight="1" x14ac:dyDescent="0.2">
      <c r="A497" s="39" t="s">
        <v>1162</v>
      </c>
      <c r="B497" s="40" t="s">
        <v>1034</v>
      </c>
      <c r="C497" s="40" t="s">
        <v>2353</v>
      </c>
      <c r="D497" s="161" t="s">
        <v>2354</v>
      </c>
      <c r="E497" s="46" t="s">
        <v>1208</v>
      </c>
      <c r="F497" s="145" t="s">
        <v>1036</v>
      </c>
      <c r="G497" s="46"/>
      <c r="H497" s="41">
        <v>120</v>
      </c>
      <c r="I497" s="146"/>
      <c r="J497" s="30">
        <f t="shared" si="38"/>
        <v>0</v>
      </c>
      <c r="K497" s="46" t="s">
        <v>522</v>
      </c>
      <c r="L497" s="42"/>
      <c r="M497" s="65"/>
      <c r="N497" s="33" t="e">
        <f>#REF!/0.8</f>
        <v>#REF!</v>
      </c>
      <c r="O497" s="44" t="e">
        <f t="shared" si="41"/>
        <v>#REF!</v>
      </c>
      <c r="P497" s="65"/>
      <c r="Q497" s="19">
        <v>6</v>
      </c>
      <c r="R497" s="252">
        <f t="shared" si="42"/>
        <v>0</v>
      </c>
      <c r="S497" s="19"/>
      <c r="T497" s="7"/>
      <c r="U497" s="93">
        <f t="shared" si="44"/>
        <v>0</v>
      </c>
    </row>
    <row r="498" spans="1:21" ht="22.5" customHeight="1" x14ac:dyDescent="0.2">
      <c r="A498" s="27" t="s">
        <v>1162</v>
      </c>
      <c r="B498" s="34" t="s">
        <v>1034</v>
      </c>
      <c r="C498" s="34" t="s">
        <v>2353</v>
      </c>
      <c r="D498" s="117" t="s">
        <v>2354</v>
      </c>
      <c r="E498" s="45" t="s">
        <v>8</v>
      </c>
      <c r="F498" s="35" t="s">
        <v>43</v>
      </c>
      <c r="G498" s="45"/>
      <c r="H498" s="30">
        <v>120</v>
      </c>
      <c r="I498" s="31"/>
      <c r="J498" s="30">
        <f t="shared" si="38"/>
        <v>0</v>
      </c>
      <c r="K498" s="30"/>
      <c r="L498" s="32"/>
      <c r="M498" s="58"/>
      <c r="N498" s="33" t="e">
        <f>#REF!/0.8</f>
        <v>#REF!</v>
      </c>
      <c r="O498" s="44" t="e">
        <f t="shared" si="41"/>
        <v>#REF!</v>
      </c>
      <c r="P498" s="58"/>
      <c r="Q498" s="19">
        <v>8</v>
      </c>
      <c r="R498" s="252">
        <f t="shared" si="42"/>
        <v>0</v>
      </c>
      <c r="S498" s="19"/>
      <c r="U498" s="93">
        <f t="shared" si="44"/>
        <v>0</v>
      </c>
    </row>
    <row r="499" spans="1:21" ht="22.5" customHeight="1" x14ac:dyDescent="0.2">
      <c r="A499" s="27"/>
      <c r="B499" s="34" t="s">
        <v>1034</v>
      </c>
      <c r="C499" s="34" t="s">
        <v>2353</v>
      </c>
      <c r="D499" s="117"/>
      <c r="E499" s="45" t="s">
        <v>1679</v>
      </c>
      <c r="F499" s="35" t="s">
        <v>1680</v>
      </c>
      <c r="G499" s="45"/>
      <c r="H499" s="30">
        <v>665</v>
      </c>
      <c r="I499" s="31"/>
      <c r="J499" s="30">
        <f t="shared" si="38"/>
        <v>0</v>
      </c>
      <c r="K499" s="30"/>
      <c r="L499" s="32"/>
      <c r="M499" s="58"/>
      <c r="N499" s="33" t="e">
        <f>#REF!/0.8</f>
        <v>#REF!</v>
      </c>
      <c r="O499" s="44" t="e">
        <f t="shared" si="41"/>
        <v>#REF!</v>
      </c>
      <c r="P499" s="58"/>
      <c r="Q499" s="19">
        <v>120</v>
      </c>
      <c r="R499" s="252">
        <f t="shared" si="42"/>
        <v>0</v>
      </c>
      <c r="S499" s="19"/>
      <c r="U499" s="93">
        <f t="shared" si="44"/>
        <v>0</v>
      </c>
    </row>
    <row r="500" spans="1:21" ht="22.5" customHeight="1" x14ac:dyDescent="0.2">
      <c r="A500" s="27" t="s">
        <v>1162</v>
      </c>
      <c r="B500" s="34" t="s">
        <v>1037</v>
      </c>
      <c r="C500" s="34" t="s">
        <v>2355</v>
      </c>
      <c r="D500" s="117" t="s">
        <v>2356</v>
      </c>
      <c r="E500" s="45" t="s">
        <v>78</v>
      </c>
      <c r="F500" s="35" t="s">
        <v>1038</v>
      </c>
      <c r="G500" s="45"/>
      <c r="H500" s="30">
        <v>99</v>
      </c>
      <c r="I500" s="31"/>
      <c r="J500" s="30">
        <f t="shared" si="38"/>
        <v>0</v>
      </c>
      <c r="K500" s="30"/>
      <c r="L500" s="32"/>
      <c r="M500" s="58"/>
      <c r="N500" s="33" t="e">
        <f>#REF!/0.8</f>
        <v>#REF!</v>
      </c>
      <c r="O500" s="44" t="e">
        <f t="shared" si="41"/>
        <v>#REF!</v>
      </c>
      <c r="P500" s="58"/>
      <c r="Q500" s="19">
        <v>6</v>
      </c>
      <c r="R500" s="252">
        <f t="shared" si="42"/>
        <v>0</v>
      </c>
      <c r="S500" s="19"/>
      <c r="U500" s="93">
        <f t="shared" si="44"/>
        <v>0</v>
      </c>
    </row>
    <row r="501" spans="1:21" ht="22.5" customHeight="1" x14ac:dyDescent="0.2">
      <c r="A501" s="118" t="s">
        <v>1154</v>
      </c>
      <c r="B501" s="34" t="s">
        <v>2299</v>
      </c>
      <c r="C501" s="34" t="s">
        <v>2357</v>
      </c>
      <c r="D501" s="34" t="s">
        <v>2358</v>
      </c>
      <c r="E501" s="45" t="s">
        <v>1169</v>
      </c>
      <c r="F501" s="35" t="s">
        <v>1114</v>
      </c>
      <c r="G501" s="45"/>
      <c r="H501" s="30">
        <v>15</v>
      </c>
      <c r="I501" s="31"/>
      <c r="J501" s="30">
        <f t="shared" si="38"/>
        <v>0</v>
      </c>
      <c r="K501" s="41"/>
      <c r="L501" s="42"/>
      <c r="M501" s="65"/>
      <c r="N501" s="33" t="e">
        <f>#REF!/0.8</f>
        <v>#REF!</v>
      </c>
      <c r="O501" s="44" t="e">
        <f t="shared" si="41"/>
        <v>#REF!</v>
      </c>
      <c r="P501" s="65"/>
      <c r="Q501" s="19">
        <v>1.5</v>
      </c>
      <c r="R501" s="252">
        <f t="shared" si="42"/>
        <v>0</v>
      </c>
      <c r="S501" s="19">
        <v>200</v>
      </c>
      <c r="T501" s="7">
        <f t="shared" ref="T501:T507" si="45">I501/S501</f>
        <v>0</v>
      </c>
      <c r="U501" s="93"/>
    </row>
    <row r="502" spans="1:21" s="43" customFormat="1" ht="22.5" hidden="1" customHeight="1" x14ac:dyDescent="0.2">
      <c r="A502" s="39" t="s">
        <v>1154</v>
      </c>
      <c r="B502" s="40" t="s">
        <v>2299</v>
      </c>
      <c r="C502" s="40" t="s">
        <v>2357</v>
      </c>
      <c r="D502" s="161" t="s">
        <v>2358</v>
      </c>
      <c r="E502" s="46" t="s">
        <v>1194</v>
      </c>
      <c r="F502" s="145" t="s">
        <v>533</v>
      </c>
      <c r="G502" s="46"/>
      <c r="H502" s="41">
        <v>33</v>
      </c>
      <c r="I502" s="146"/>
      <c r="J502" s="30">
        <f t="shared" si="38"/>
        <v>0</v>
      </c>
      <c r="K502" s="41" t="s">
        <v>522</v>
      </c>
      <c r="L502" s="168"/>
      <c r="M502" s="65"/>
      <c r="N502" s="33" t="e">
        <f>#REF!/0.8</f>
        <v>#REF!</v>
      </c>
      <c r="O502" s="44" t="e">
        <f t="shared" si="41"/>
        <v>#REF!</v>
      </c>
      <c r="P502" s="65"/>
      <c r="Q502" s="19">
        <v>3</v>
      </c>
      <c r="R502" s="252">
        <f t="shared" si="42"/>
        <v>0</v>
      </c>
      <c r="S502" s="19">
        <v>85</v>
      </c>
      <c r="T502" s="7">
        <f t="shared" si="45"/>
        <v>0</v>
      </c>
      <c r="U502" s="93"/>
    </row>
    <row r="503" spans="1:21" ht="22.5" customHeight="1" x14ac:dyDescent="0.2">
      <c r="A503" s="118" t="s">
        <v>1154</v>
      </c>
      <c r="B503" s="34" t="s">
        <v>2300</v>
      </c>
      <c r="C503" s="34" t="s">
        <v>2359</v>
      </c>
      <c r="D503" s="34" t="s">
        <v>2360</v>
      </c>
      <c r="E503" s="45" t="s">
        <v>1169</v>
      </c>
      <c r="F503" s="35" t="s">
        <v>942</v>
      </c>
      <c r="G503" s="45"/>
      <c r="H503" s="30">
        <v>12</v>
      </c>
      <c r="I503" s="31"/>
      <c r="J503" s="30">
        <f t="shared" si="38"/>
        <v>0</v>
      </c>
      <c r="K503" s="60"/>
      <c r="L503" s="53" t="s">
        <v>1159</v>
      </c>
      <c r="M503" s="58"/>
      <c r="N503" s="33" t="e">
        <f>#REF!/0.8</f>
        <v>#REF!</v>
      </c>
      <c r="O503" s="44" t="e">
        <f t="shared" si="41"/>
        <v>#REF!</v>
      </c>
      <c r="P503" s="58"/>
      <c r="Q503" s="19">
        <v>1.5</v>
      </c>
      <c r="R503" s="252">
        <f t="shared" si="42"/>
        <v>0</v>
      </c>
      <c r="S503" s="19">
        <v>200</v>
      </c>
      <c r="T503" s="7">
        <f t="shared" si="45"/>
        <v>0</v>
      </c>
      <c r="U503" s="93"/>
    </row>
    <row r="504" spans="1:21" s="43" customFormat="1" ht="22.5" hidden="1" customHeight="1" x14ac:dyDescent="0.2">
      <c r="A504" s="39" t="s">
        <v>1154</v>
      </c>
      <c r="B504" s="46" t="s">
        <v>2301</v>
      </c>
      <c r="C504" s="46" t="s">
        <v>1491</v>
      </c>
      <c r="D504" s="40" t="s">
        <v>206</v>
      </c>
      <c r="E504" s="46" t="s">
        <v>2305</v>
      </c>
      <c r="F504" s="145"/>
      <c r="G504" s="46"/>
      <c r="H504" s="41">
        <v>15</v>
      </c>
      <c r="I504" s="146"/>
      <c r="J504" s="30">
        <f t="shared" si="38"/>
        <v>0</v>
      </c>
      <c r="K504" s="41" t="s">
        <v>522</v>
      </c>
      <c r="L504" s="71" t="s">
        <v>1159</v>
      </c>
      <c r="M504" s="65"/>
      <c r="N504" s="33" t="e">
        <f>#REF!/0.8</f>
        <v>#REF!</v>
      </c>
      <c r="O504" s="44" t="e">
        <f t="shared" si="41"/>
        <v>#REF!</v>
      </c>
      <c r="P504" s="65"/>
      <c r="Q504" s="19">
        <v>1.5</v>
      </c>
      <c r="R504" s="252">
        <f t="shared" si="42"/>
        <v>0</v>
      </c>
      <c r="S504" s="19">
        <v>200</v>
      </c>
      <c r="T504" s="7">
        <f t="shared" si="45"/>
        <v>0</v>
      </c>
      <c r="U504" s="93"/>
    </row>
    <row r="505" spans="1:21" ht="22.5" customHeight="1" x14ac:dyDescent="0.2">
      <c r="A505" s="118" t="s">
        <v>1154</v>
      </c>
      <c r="B505" s="45" t="s">
        <v>2301</v>
      </c>
      <c r="C505" s="45" t="s">
        <v>1491</v>
      </c>
      <c r="D505" s="34" t="s">
        <v>206</v>
      </c>
      <c r="E505" s="45" t="s">
        <v>2303</v>
      </c>
      <c r="F505" s="35" t="s">
        <v>1121</v>
      </c>
      <c r="G505" s="45"/>
      <c r="H505" s="30">
        <v>33</v>
      </c>
      <c r="I505" s="31"/>
      <c r="J505" s="30">
        <f t="shared" si="38"/>
        <v>0</v>
      </c>
      <c r="K505" s="60"/>
      <c r="L505" s="53" t="s">
        <v>1159</v>
      </c>
      <c r="M505" s="58"/>
      <c r="N505" s="33" t="e">
        <f>#REF!/0.8</f>
        <v>#REF!</v>
      </c>
      <c r="O505" s="44" t="e">
        <f t="shared" si="41"/>
        <v>#REF!</v>
      </c>
      <c r="P505" s="58"/>
      <c r="Q505" s="19">
        <v>3</v>
      </c>
      <c r="R505" s="252">
        <f t="shared" si="42"/>
        <v>0</v>
      </c>
      <c r="S505" s="19">
        <v>85</v>
      </c>
      <c r="T505" s="7">
        <f t="shared" si="45"/>
        <v>0</v>
      </c>
      <c r="U505" s="93"/>
    </row>
    <row r="506" spans="1:21" ht="22.5" customHeight="1" x14ac:dyDescent="0.2">
      <c r="A506" s="118" t="s">
        <v>1154</v>
      </c>
      <c r="B506" s="45" t="s">
        <v>2302</v>
      </c>
      <c r="C506" s="45" t="s">
        <v>207</v>
      </c>
      <c r="D506" s="34" t="s">
        <v>208</v>
      </c>
      <c r="E506" s="45" t="s">
        <v>1169</v>
      </c>
      <c r="F506" s="35" t="s">
        <v>1121</v>
      </c>
      <c r="G506" s="45"/>
      <c r="H506" s="30">
        <v>15</v>
      </c>
      <c r="I506" s="31"/>
      <c r="J506" s="30">
        <f t="shared" si="38"/>
        <v>0</v>
      </c>
      <c r="K506" s="60"/>
      <c r="L506" s="53" t="s">
        <v>1159</v>
      </c>
      <c r="M506" s="58"/>
      <c r="N506" s="33" t="e">
        <f>#REF!/0.8</f>
        <v>#REF!</v>
      </c>
      <c r="O506" s="44" t="e">
        <f t="shared" si="41"/>
        <v>#REF!</v>
      </c>
      <c r="P506" s="58"/>
      <c r="Q506" s="19">
        <v>1.5</v>
      </c>
      <c r="R506" s="252">
        <f t="shared" si="42"/>
        <v>0</v>
      </c>
      <c r="S506" s="19">
        <v>200</v>
      </c>
      <c r="T506" s="7">
        <f t="shared" si="45"/>
        <v>0</v>
      </c>
      <c r="U506" s="93"/>
    </row>
    <row r="507" spans="1:21" ht="22.5" customHeight="1" x14ac:dyDescent="0.2">
      <c r="A507" s="118" t="s">
        <v>1154</v>
      </c>
      <c r="B507" s="34" t="s">
        <v>2302</v>
      </c>
      <c r="C507" s="34" t="s">
        <v>207</v>
      </c>
      <c r="D507" s="34" t="s">
        <v>208</v>
      </c>
      <c r="E507" s="45" t="s">
        <v>2303</v>
      </c>
      <c r="F507" s="35" t="s">
        <v>1116</v>
      </c>
      <c r="G507" s="45"/>
      <c r="H507" s="30">
        <v>33</v>
      </c>
      <c r="I507" s="31"/>
      <c r="J507" s="30">
        <f t="shared" si="38"/>
        <v>0</v>
      </c>
      <c r="K507" s="30"/>
      <c r="L507" s="38"/>
      <c r="M507" s="58"/>
      <c r="N507" s="33" t="e">
        <f>#REF!/0.8</f>
        <v>#REF!</v>
      </c>
      <c r="O507" s="44" t="e">
        <f t="shared" si="41"/>
        <v>#REF!</v>
      </c>
      <c r="P507" s="58"/>
      <c r="Q507" s="19">
        <v>3</v>
      </c>
      <c r="R507" s="252">
        <f t="shared" si="42"/>
        <v>0</v>
      </c>
      <c r="S507" s="19">
        <v>85</v>
      </c>
      <c r="T507" s="7">
        <f t="shared" si="45"/>
        <v>0</v>
      </c>
      <c r="U507" s="93"/>
    </row>
    <row r="508" spans="1:21" s="43" customFormat="1" ht="22.5" hidden="1" customHeight="1" x14ac:dyDescent="0.2">
      <c r="A508" s="39" t="s">
        <v>1154</v>
      </c>
      <c r="B508" s="40" t="s">
        <v>2302</v>
      </c>
      <c r="C508" s="46" t="s">
        <v>207</v>
      </c>
      <c r="D508" s="40" t="s">
        <v>208</v>
      </c>
      <c r="E508" s="46" t="s">
        <v>914</v>
      </c>
      <c r="F508" s="145"/>
      <c r="G508" s="46"/>
      <c r="H508" s="41">
        <v>50</v>
      </c>
      <c r="I508" s="146"/>
      <c r="J508" s="30">
        <f t="shared" si="38"/>
        <v>0</v>
      </c>
      <c r="K508" s="41" t="s">
        <v>522</v>
      </c>
      <c r="L508" s="71" t="s">
        <v>1159</v>
      </c>
      <c r="M508" s="65"/>
      <c r="N508" s="33" t="e">
        <f>#REF!/0.8</f>
        <v>#REF!</v>
      </c>
      <c r="O508" s="44" t="e">
        <f t="shared" si="41"/>
        <v>#REF!</v>
      </c>
      <c r="P508" s="65"/>
      <c r="Q508" s="19">
        <v>11</v>
      </c>
      <c r="R508" s="252">
        <f t="shared" si="42"/>
        <v>0</v>
      </c>
      <c r="S508" s="19"/>
      <c r="T508" s="7"/>
      <c r="U508" s="93">
        <f>R508</f>
        <v>0</v>
      </c>
    </row>
    <row r="509" spans="1:21" ht="22.5" customHeight="1" x14ac:dyDescent="0.2">
      <c r="A509" s="118" t="s">
        <v>1154</v>
      </c>
      <c r="B509" s="34" t="s">
        <v>2304</v>
      </c>
      <c r="C509" s="34" t="s">
        <v>2437</v>
      </c>
      <c r="D509" s="34" t="s">
        <v>2438</v>
      </c>
      <c r="E509" s="45" t="s">
        <v>1169</v>
      </c>
      <c r="F509" s="35" t="s">
        <v>1121</v>
      </c>
      <c r="G509" s="45"/>
      <c r="H509" s="30">
        <v>15</v>
      </c>
      <c r="I509" s="31"/>
      <c r="J509" s="30">
        <f t="shared" ref="J509:J572" si="46">I509*H509</f>
        <v>0</v>
      </c>
      <c r="K509" s="60"/>
      <c r="L509" s="78"/>
      <c r="M509" s="58"/>
      <c r="N509" s="33" t="e">
        <f>#REF!/0.8</f>
        <v>#REF!</v>
      </c>
      <c r="O509" s="44" t="e">
        <f t="shared" si="41"/>
        <v>#REF!</v>
      </c>
      <c r="P509" s="58"/>
      <c r="Q509" s="19">
        <v>1.5</v>
      </c>
      <c r="R509" s="252">
        <f t="shared" si="42"/>
        <v>0</v>
      </c>
      <c r="S509" s="19">
        <v>200</v>
      </c>
      <c r="T509" s="7">
        <f>I509/S509</f>
        <v>0</v>
      </c>
      <c r="U509" s="93"/>
    </row>
    <row r="510" spans="1:21" ht="22.5" customHeight="1" x14ac:dyDescent="0.2">
      <c r="A510" s="118" t="s">
        <v>1154</v>
      </c>
      <c r="B510" s="34" t="s">
        <v>2304</v>
      </c>
      <c r="C510" s="34" t="s">
        <v>2437</v>
      </c>
      <c r="D510" s="34" t="s">
        <v>2438</v>
      </c>
      <c r="E510" s="45" t="s">
        <v>2303</v>
      </c>
      <c r="F510" s="35" t="s">
        <v>1116</v>
      </c>
      <c r="G510" s="45"/>
      <c r="H510" s="30">
        <v>33</v>
      </c>
      <c r="I510" s="31"/>
      <c r="J510" s="30">
        <f t="shared" si="46"/>
        <v>0</v>
      </c>
      <c r="K510" s="60"/>
      <c r="L510" s="78"/>
      <c r="M510" s="58"/>
      <c r="N510" s="33" t="e">
        <f>#REF!/0.8</f>
        <v>#REF!</v>
      </c>
      <c r="O510" s="44" t="e">
        <f t="shared" si="41"/>
        <v>#REF!</v>
      </c>
      <c r="P510" s="58"/>
      <c r="Q510" s="19">
        <v>3</v>
      </c>
      <c r="R510" s="252">
        <f t="shared" si="42"/>
        <v>0</v>
      </c>
      <c r="S510" s="19">
        <v>85</v>
      </c>
      <c r="T510" s="7">
        <f>I510/S510</f>
        <v>0</v>
      </c>
      <c r="U510" s="93"/>
    </row>
    <row r="511" spans="1:21" s="43" customFormat="1" ht="22.5" hidden="1" customHeight="1" x14ac:dyDescent="0.2">
      <c r="A511" s="39" t="s">
        <v>1154</v>
      </c>
      <c r="B511" s="40" t="s">
        <v>2304</v>
      </c>
      <c r="C511" s="40" t="s">
        <v>2437</v>
      </c>
      <c r="D511" s="40" t="s">
        <v>2438</v>
      </c>
      <c r="E511" s="46" t="s">
        <v>914</v>
      </c>
      <c r="F511" s="145"/>
      <c r="G511" s="46"/>
      <c r="H511" s="41">
        <v>50</v>
      </c>
      <c r="I511" s="146"/>
      <c r="J511" s="30">
        <f t="shared" si="46"/>
        <v>0</v>
      </c>
      <c r="K511" s="41" t="s">
        <v>522</v>
      </c>
      <c r="L511" s="71" t="s">
        <v>1159</v>
      </c>
      <c r="M511" s="65"/>
      <c r="N511" s="33" t="e">
        <f>#REF!/0.8</f>
        <v>#REF!</v>
      </c>
      <c r="O511" s="44" t="e">
        <f t="shared" si="41"/>
        <v>#REF!</v>
      </c>
      <c r="P511" s="65"/>
      <c r="Q511" s="19">
        <v>11</v>
      </c>
      <c r="R511" s="252">
        <f t="shared" si="42"/>
        <v>0</v>
      </c>
      <c r="S511" s="19"/>
      <c r="T511" s="7"/>
      <c r="U511" s="93">
        <f>R511</f>
        <v>0</v>
      </c>
    </row>
    <row r="512" spans="1:21" s="43" customFormat="1" ht="22.5" hidden="1" customHeight="1" x14ac:dyDescent="0.2">
      <c r="A512" s="39" t="s">
        <v>1154</v>
      </c>
      <c r="B512" s="46" t="s">
        <v>2307</v>
      </c>
      <c r="C512" s="46" t="s">
        <v>2439</v>
      </c>
      <c r="D512" s="40" t="s">
        <v>2440</v>
      </c>
      <c r="E512" s="46" t="s">
        <v>2305</v>
      </c>
      <c r="F512" s="145"/>
      <c r="G512" s="46"/>
      <c r="H512" s="41">
        <v>15</v>
      </c>
      <c r="I512" s="146"/>
      <c r="J512" s="30">
        <f t="shared" si="46"/>
        <v>0</v>
      </c>
      <c r="K512" s="41" t="s">
        <v>522</v>
      </c>
      <c r="L512" s="71" t="s">
        <v>1159</v>
      </c>
      <c r="M512" s="65"/>
      <c r="N512" s="33" t="e">
        <f>#REF!/0.8</f>
        <v>#REF!</v>
      </c>
      <c r="O512" s="44" t="e">
        <f t="shared" si="41"/>
        <v>#REF!</v>
      </c>
      <c r="P512" s="65"/>
      <c r="Q512" s="19">
        <v>1.5</v>
      </c>
      <c r="R512" s="252">
        <f t="shared" si="42"/>
        <v>0</v>
      </c>
      <c r="S512" s="19">
        <v>200</v>
      </c>
      <c r="T512" s="7">
        <f t="shared" ref="T512:T518" si="47">I512/S512</f>
        <v>0</v>
      </c>
      <c r="U512" s="93"/>
    </row>
    <row r="513" spans="1:21" ht="22.5" customHeight="1" x14ac:dyDescent="0.2">
      <c r="A513" s="118" t="s">
        <v>1154</v>
      </c>
      <c r="B513" s="45" t="s">
        <v>2307</v>
      </c>
      <c r="C513" s="45" t="s">
        <v>2439</v>
      </c>
      <c r="D513" s="34" t="s">
        <v>2440</v>
      </c>
      <c r="E513" s="45" t="s">
        <v>2303</v>
      </c>
      <c r="F513" s="35" t="s">
        <v>1116</v>
      </c>
      <c r="G513" s="45"/>
      <c r="H513" s="30">
        <v>33</v>
      </c>
      <c r="I513" s="31"/>
      <c r="J513" s="30">
        <f t="shared" si="46"/>
        <v>0</v>
      </c>
      <c r="K513" s="60"/>
      <c r="L513" s="53" t="s">
        <v>1159</v>
      </c>
      <c r="M513" s="58"/>
      <c r="N513" s="33" t="e">
        <f>#REF!/0.8</f>
        <v>#REF!</v>
      </c>
      <c r="O513" s="44" t="e">
        <f t="shared" si="41"/>
        <v>#REF!</v>
      </c>
      <c r="P513" s="58"/>
      <c r="Q513" s="19">
        <v>3</v>
      </c>
      <c r="R513" s="252">
        <f t="shared" si="42"/>
        <v>0</v>
      </c>
      <c r="S513" s="19">
        <v>85</v>
      </c>
      <c r="T513" s="7">
        <f t="shared" si="47"/>
        <v>0</v>
      </c>
      <c r="U513" s="93"/>
    </row>
    <row r="514" spans="1:21" ht="22.5" customHeight="1" x14ac:dyDescent="0.2">
      <c r="A514" s="118" t="s">
        <v>1154</v>
      </c>
      <c r="B514" s="34" t="s">
        <v>2308</v>
      </c>
      <c r="C514" s="34" t="s">
        <v>2441</v>
      </c>
      <c r="D514" s="117" t="s">
        <v>2442</v>
      </c>
      <c r="E514" s="45" t="s">
        <v>1169</v>
      </c>
      <c r="F514" s="35" t="s">
        <v>1274</v>
      </c>
      <c r="G514" s="45"/>
      <c r="H514" s="30">
        <v>12</v>
      </c>
      <c r="I514" s="31"/>
      <c r="J514" s="30">
        <f t="shared" si="46"/>
        <v>0</v>
      </c>
      <c r="K514" s="60"/>
      <c r="L514" s="79"/>
      <c r="M514" s="58"/>
      <c r="N514" s="33" t="e">
        <f>#REF!/0.8</f>
        <v>#REF!</v>
      </c>
      <c r="O514" s="44" t="e">
        <f t="shared" si="41"/>
        <v>#REF!</v>
      </c>
      <c r="P514" s="58"/>
      <c r="Q514" s="19">
        <v>1.5</v>
      </c>
      <c r="R514" s="252">
        <f t="shared" si="42"/>
        <v>0</v>
      </c>
      <c r="S514" s="19">
        <v>200</v>
      </c>
      <c r="T514" s="7">
        <f t="shared" si="47"/>
        <v>0</v>
      </c>
      <c r="U514" s="93"/>
    </row>
    <row r="515" spans="1:21" ht="22.5" customHeight="1" x14ac:dyDescent="0.2">
      <c r="A515" s="118" t="s">
        <v>1154</v>
      </c>
      <c r="B515" s="34" t="s">
        <v>2309</v>
      </c>
      <c r="C515" s="34" t="s">
        <v>2443</v>
      </c>
      <c r="D515" s="34" t="s">
        <v>2444</v>
      </c>
      <c r="E515" s="45" t="s">
        <v>1169</v>
      </c>
      <c r="F515" s="35" t="s">
        <v>1121</v>
      </c>
      <c r="G515" s="45"/>
      <c r="H515" s="30">
        <v>12</v>
      </c>
      <c r="I515" s="31"/>
      <c r="J515" s="30">
        <f t="shared" si="46"/>
        <v>0</v>
      </c>
      <c r="K515" s="60"/>
      <c r="L515" s="53" t="s">
        <v>1159</v>
      </c>
      <c r="M515" s="58"/>
      <c r="N515" s="33" t="e">
        <f>#REF!/0.8</f>
        <v>#REF!</v>
      </c>
      <c r="O515" s="44" t="e">
        <f t="shared" si="41"/>
        <v>#REF!</v>
      </c>
      <c r="P515" s="58"/>
      <c r="Q515" s="19">
        <v>1.5</v>
      </c>
      <c r="R515" s="252">
        <f t="shared" si="42"/>
        <v>0</v>
      </c>
      <c r="S515" s="19">
        <v>200</v>
      </c>
      <c r="T515" s="7">
        <f t="shared" si="47"/>
        <v>0</v>
      </c>
      <c r="U515" s="93"/>
    </row>
    <row r="516" spans="1:21" ht="22.5" customHeight="1" x14ac:dyDescent="0.2">
      <c r="A516" s="118" t="s">
        <v>1154</v>
      </c>
      <c r="B516" s="34" t="s">
        <v>2310</v>
      </c>
      <c r="C516" s="34" t="s">
        <v>2445</v>
      </c>
      <c r="D516" s="117" t="s">
        <v>2446</v>
      </c>
      <c r="E516" s="45" t="s">
        <v>1169</v>
      </c>
      <c r="F516" s="35" t="s">
        <v>1274</v>
      </c>
      <c r="G516" s="45"/>
      <c r="H516" s="30">
        <v>12</v>
      </c>
      <c r="I516" s="31"/>
      <c r="J516" s="30">
        <f t="shared" si="46"/>
        <v>0</v>
      </c>
      <c r="K516" s="60"/>
      <c r="L516" s="32"/>
      <c r="M516" s="58"/>
      <c r="N516" s="33" t="e">
        <f>#REF!/0.8</f>
        <v>#REF!</v>
      </c>
      <c r="O516" s="44" t="e">
        <f t="shared" si="41"/>
        <v>#REF!</v>
      </c>
      <c r="P516" s="58"/>
      <c r="Q516" s="19">
        <v>1.5</v>
      </c>
      <c r="R516" s="252">
        <f t="shared" si="42"/>
        <v>0</v>
      </c>
      <c r="S516" s="19">
        <v>200</v>
      </c>
      <c r="T516" s="7">
        <f t="shared" si="47"/>
        <v>0</v>
      </c>
      <c r="U516" s="93"/>
    </row>
    <row r="517" spans="1:21" s="43" customFormat="1" ht="22.5" hidden="1" customHeight="1" x14ac:dyDescent="0.2">
      <c r="A517" s="39" t="s">
        <v>1154</v>
      </c>
      <c r="B517" s="40" t="s">
        <v>2311</v>
      </c>
      <c r="C517" s="40" t="s">
        <v>2447</v>
      </c>
      <c r="D517" s="161" t="s">
        <v>2448</v>
      </c>
      <c r="E517" s="169" t="s">
        <v>2303</v>
      </c>
      <c r="F517" s="145" t="s">
        <v>1114</v>
      </c>
      <c r="G517" s="46"/>
      <c r="H517" s="41">
        <v>33</v>
      </c>
      <c r="I517" s="146"/>
      <c r="J517" s="30">
        <f t="shared" si="46"/>
        <v>0</v>
      </c>
      <c r="K517" s="41" t="s">
        <v>522</v>
      </c>
      <c r="L517" s="168"/>
      <c r="M517" s="65"/>
      <c r="N517" s="33" t="e">
        <f>#REF!/0.8</f>
        <v>#REF!</v>
      </c>
      <c r="O517" s="44" t="e">
        <f t="shared" si="41"/>
        <v>#REF!</v>
      </c>
      <c r="P517" s="65"/>
      <c r="Q517" s="19">
        <v>3</v>
      </c>
      <c r="R517" s="252">
        <f t="shared" si="42"/>
        <v>0</v>
      </c>
      <c r="S517" s="19">
        <v>85</v>
      </c>
      <c r="T517" s="7">
        <f t="shared" si="47"/>
        <v>0</v>
      </c>
      <c r="U517" s="93"/>
    </row>
    <row r="518" spans="1:21" ht="22.5" customHeight="1" x14ac:dyDescent="0.2">
      <c r="A518" s="118" t="s">
        <v>1154</v>
      </c>
      <c r="B518" s="34" t="s">
        <v>2312</v>
      </c>
      <c r="C518" s="34" t="s">
        <v>2449</v>
      </c>
      <c r="D518" s="117" t="s">
        <v>2450</v>
      </c>
      <c r="E518" s="45" t="s">
        <v>1169</v>
      </c>
      <c r="F518" s="35" t="s">
        <v>880</v>
      </c>
      <c r="G518" s="45"/>
      <c r="H518" s="30">
        <v>12</v>
      </c>
      <c r="I518" s="31"/>
      <c r="J518" s="30">
        <f t="shared" si="46"/>
        <v>0</v>
      </c>
      <c r="K518" s="60"/>
      <c r="L518" s="81"/>
      <c r="M518" s="58"/>
      <c r="N518" s="33" t="e">
        <f>#REF!/0.8</f>
        <v>#REF!</v>
      </c>
      <c r="O518" s="44" t="e">
        <f t="shared" si="41"/>
        <v>#REF!</v>
      </c>
      <c r="P518" s="58"/>
      <c r="Q518" s="19">
        <v>1.5</v>
      </c>
      <c r="R518" s="252">
        <f t="shared" si="42"/>
        <v>0</v>
      </c>
      <c r="S518" s="19">
        <v>200</v>
      </c>
      <c r="T518" s="7">
        <f t="shared" si="47"/>
        <v>0</v>
      </c>
      <c r="U518" s="93"/>
    </row>
    <row r="519" spans="1:21" s="43" customFormat="1" ht="22.5" hidden="1" customHeight="1" x14ac:dyDescent="0.2">
      <c r="A519" s="39" t="s">
        <v>1154</v>
      </c>
      <c r="B519" s="40" t="s">
        <v>2312</v>
      </c>
      <c r="C519" s="40" t="s">
        <v>2449</v>
      </c>
      <c r="D519" s="40" t="s">
        <v>2450</v>
      </c>
      <c r="E519" s="46" t="s">
        <v>914</v>
      </c>
      <c r="F519" s="145"/>
      <c r="G519" s="46"/>
      <c r="H519" s="41">
        <v>40</v>
      </c>
      <c r="I519" s="146"/>
      <c r="J519" s="30">
        <f t="shared" si="46"/>
        <v>0</v>
      </c>
      <c r="K519" s="41" t="s">
        <v>522</v>
      </c>
      <c r="L519" s="71" t="s">
        <v>1159</v>
      </c>
      <c r="M519" s="65"/>
      <c r="N519" s="33" t="e">
        <f>#REF!/0.8</f>
        <v>#REF!</v>
      </c>
      <c r="O519" s="44" t="e">
        <f t="shared" si="41"/>
        <v>#REF!</v>
      </c>
      <c r="P519" s="65"/>
      <c r="Q519" s="19">
        <v>11</v>
      </c>
      <c r="R519" s="252">
        <f t="shared" si="42"/>
        <v>0</v>
      </c>
      <c r="S519" s="19"/>
      <c r="T519" s="7"/>
      <c r="U519" s="93">
        <f>R519</f>
        <v>0</v>
      </c>
    </row>
    <row r="520" spans="1:21" ht="22.5" customHeight="1" x14ac:dyDescent="0.2">
      <c r="A520" s="118" t="s">
        <v>1154</v>
      </c>
      <c r="B520" s="34" t="s">
        <v>2313</v>
      </c>
      <c r="C520" s="34" t="s">
        <v>2451</v>
      </c>
      <c r="D520" s="34" t="s">
        <v>2452</v>
      </c>
      <c r="E520" s="45" t="s">
        <v>1169</v>
      </c>
      <c r="F520" s="35" t="s">
        <v>1121</v>
      </c>
      <c r="G520" s="35"/>
      <c r="H520" s="30">
        <v>14</v>
      </c>
      <c r="I520" s="31"/>
      <c r="J520" s="30">
        <f t="shared" si="46"/>
        <v>0</v>
      </c>
      <c r="K520" s="41"/>
      <c r="L520" s="71"/>
      <c r="M520" s="65"/>
      <c r="N520" s="33" t="e">
        <f>#REF!/0.8</f>
        <v>#REF!</v>
      </c>
      <c r="O520" s="44" t="e">
        <f t="shared" si="41"/>
        <v>#REF!</v>
      </c>
      <c r="P520" s="65"/>
      <c r="Q520" s="19">
        <v>1.5</v>
      </c>
      <c r="R520" s="252">
        <f t="shared" si="42"/>
        <v>0</v>
      </c>
      <c r="S520" s="19">
        <v>200</v>
      </c>
      <c r="T520" s="7">
        <f>I520/S520</f>
        <v>0</v>
      </c>
      <c r="U520" s="93"/>
    </row>
    <row r="521" spans="1:21" ht="22.5" customHeight="1" x14ac:dyDescent="0.2">
      <c r="A521" s="118" t="s">
        <v>1154</v>
      </c>
      <c r="B521" s="34" t="s">
        <v>2313</v>
      </c>
      <c r="C521" s="34" t="s">
        <v>2451</v>
      </c>
      <c r="D521" s="34" t="s">
        <v>2452</v>
      </c>
      <c r="E521" s="45" t="s">
        <v>2303</v>
      </c>
      <c r="F521" s="35" t="s">
        <v>533</v>
      </c>
      <c r="G521" s="45"/>
      <c r="H521" s="30">
        <v>30</v>
      </c>
      <c r="I521" s="31"/>
      <c r="J521" s="30">
        <f t="shared" si="46"/>
        <v>0</v>
      </c>
      <c r="K521" s="60"/>
      <c r="L521" s="47"/>
      <c r="M521" s="58"/>
      <c r="N521" s="33" t="e">
        <f>#REF!/0.8</f>
        <v>#REF!</v>
      </c>
      <c r="O521" s="44" t="e">
        <f t="shared" ref="O521:O584" si="48">N521*I521</f>
        <v>#REF!</v>
      </c>
      <c r="P521" s="58"/>
      <c r="Q521" s="19">
        <v>3</v>
      </c>
      <c r="R521" s="252">
        <f t="shared" ref="R521:R584" si="49">Q521*I521</f>
        <v>0</v>
      </c>
      <c r="S521" s="19">
        <v>85</v>
      </c>
      <c r="T521" s="7">
        <f>I521/S521</f>
        <v>0</v>
      </c>
      <c r="U521" s="93"/>
    </row>
    <row r="522" spans="1:21" s="43" customFormat="1" ht="22.5" hidden="1" customHeight="1" x14ac:dyDescent="0.2">
      <c r="A522" s="39" t="s">
        <v>1154</v>
      </c>
      <c r="B522" s="40" t="s">
        <v>2313</v>
      </c>
      <c r="C522" s="40" t="s">
        <v>2451</v>
      </c>
      <c r="D522" s="40" t="s">
        <v>2452</v>
      </c>
      <c r="E522" s="46" t="s">
        <v>914</v>
      </c>
      <c r="F522" s="145"/>
      <c r="G522" s="46"/>
      <c r="H522" s="41">
        <v>45</v>
      </c>
      <c r="I522" s="146"/>
      <c r="J522" s="30">
        <f t="shared" si="46"/>
        <v>0</v>
      </c>
      <c r="K522" s="41" t="s">
        <v>522</v>
      </c>
      <c r="L522" s="71" t="s">
        <v>1159</v>
      </c>
      <c r="M522" s="65"/>
      <c r="N522" s="33" t="e">
        <f>#REF!/0.8</f>
        <v>#REF!</v>
      </c>
      <c r="O522" s="44" t="e">
        <f t="shared" si="48"/>
        <v>#REF!</v>
      </c>
      <c r="P522" s="65"/>
      <c r="Q522" s="19">
        <v>11</v>
      </c>
      <c r="R522" s="252">
        <f t="shared" si="49"/>
        <v>0</v>
      </c>
      <c r="S522" s="19"/>
      <c r="T522" s="7"/>
      <c r="U522" s="93">
        <f>R522</f>
        <v>0</v>
      </c>
    </row>
    <row r="523" spans="1:21" s="115" customFormat="1" ht="22.5" customHeight="1" x14ac:dyDescent="0.2">
      <c r="A523" s="27" t="s">
        <v>2314</v>
      </c>
      <c r="B523" s="34" t="s">
        <v>2315</v>
      </c>
      <c r="C523" s="34" t="s">
        <v>2453</v>
      </c>
      <c r="D523" s="117" t="s">
        <v>2454</v>
      </c>
      <c r="E523" s="45" t="s">
        <v>1715</v>
      </c>
      <c r="F523" s="35" t="s">
        <v>1175</v>
      </c>
      <c r="G523" s="45"/>
      <c r="H523" s="30">
        <v>10</v>
      </c>
      <c r="I523" s="170"/>
      <c r="J523" s="30">
        <f t="shared" si="46"/>
        <v>0</v>
      </c>
      <c r="K523" s="30"/>
      <c r="L523" s="36"/>
      <c r="M523" s="114"/>
      <c r="N523" s="33" t="e">
        <f>#REF!/0.8</f>
        <v>#REF!</v>
      </c>
      <c r="O523" s="44" t="e">
        <f t="shared" si="48"/>
        <v>#REF!</v>
      </c>
      <c r="P523" s="114"/>
      <c r="Q523" s="19">
        <v>1.6</v>
      </c>
      <c r="R523" s="252">
        <f t="shared" si="49"/>
        <v>0</v>
      </c>
      <c r="S523" s="19">
        <v>200</v>
      </c>
      <c r="T523" s="7">
        <f>I523/S523</f>
        <v>0</v>
      </c>
      <c r="U523" s="93"/>
    </row>
    <row r="524" spans="1:21" s="115" customFormat="1" ht="22.5" customHeight="1" x14ac:dyDescent="0.2">
      <c r="A524" s="27" t="s">
        <v>998</v>
      </c>
      <c r="B524" s="34" t="s">
        <v>2315</v>
      </c>
      <c r="C524" s="34" t="s">
        <v>2453</v>
      </c>
      <c r="D524" s="117" t="s">
        <v>2454</v>
      </c>
      <c r="E524" s="45" t="s">
        <v>2316</v>
      </c>
      <c r="F524" s="35" t="s">
        <v>967</v>
      </c>
      <c r="G524" s="45"/>
      <c r="H524" s="30">
        <v>14</v>
      </c>
      <c r="I524" s="170"/>
      <c r="J524" s="30">
        <f t="shared" si="46"/>
        <v>0</v>
      </c>
      <c r="K524" s="112"/>
      <c r="L524" s="113" t="s">
        <v>1210</v>
      </c>
      <c r="M524" s="114"/>
      <c r="N524" s="33" t="e">
        <f>#REF!/0.8</f>
        <v>#REF!</v>
      </c>
      <c r="O524" s="44" t="e">
        <f t="shared" si="48"/>
        <v>#REF!</v>
      </c>
      <c r="P524" s="114"/>
      <c r="Q524" s="19">
        <v>3</v>
      </c>
      <c r="R524" s="252">
        <f t="shared" si="49"/>
        <v>0</v>
      </c>
      <c r="S524" s="19"/>
      <c r="T524" s="7"/>
      <c r="U524" s="93">
        <f t="shared" ref="U524:U534" si="50">R524</f>
        <v>0</v>
      </c>
    </row>
    <row r="525" spans="1:21" s="43" customFormat="1" ht="22.5" hidden="1" customHeight="1" x14ac:dyDescent="0.2">
      <c r="A525" s="39" t="s">
        <v>2317</v>
      </c>
      <c r="B525" s="40" t="s">
        <v>2315</v>
      </c>
      <c r="C525" s="40" t="s">
        <v>2453</v>
      </c>
      <c r="D525" s="161" t="s">
        <v>2454</v>
      </c>
      <c r="E525" s="46" t="s">
        <v>2318</v>
      </c>
      <c r="F525" s="145" t="s">
        <v>967</v>
      </c>
      <c r="G525" s="46"/>
      <c r="H525" s="149">
        <v>12</v>
      </c>
      <c r="I525" s="146"/>
      <c r="J525" s="30">
        <f t="shared" si="46"/>
        <v>0</v>
      </c>
      <c r="K525" s="46" t="s">
        <v>522</v>
      </c>
      <c r="L525" s="113" t="s">
        <v>1210</v>
      </c>
      <c r="M525" s="65"/>
      <c r="N525" s="33" t="e">
        <f>#REF!/0.8</f>
        <v>#REF!</v>
      </c>
      <c r="O525" s="44" t="e">
        <f t="shared" si="48"/>
        <v>#REF!</v>
      </c>
      <c r="P525" s="65"/>
      <c r="Q525" s="19">
        <v>3</v>
      </c>
      <c r="R525" s="252">
        <f t="shared" si="49"/>
        <v>0</v>
      </c>
      <c r="S525" s="19"/>
      <c r="T525" s="7"/>
      <c r="U525" s="93">
        <f t="shared" si="50"/>
        <v>0</v>
      </c>
    </row>
    <row r="526" spans="1:21" s="43" customFormat="1" ht="22.5" hidden="1" customHeight="1" x14ac:dyDescent="0.2">
      <c r="A526" s="39" t="s">
        <v>2319</v>
      </c>
      <c r="B526" s="40" t="s">
        <v>2315</v>
      </c>
      <c r="C526" s="40" t="s">
        <v>2453</v>
      </c>
      <c r="D526" s="161" t="s">
        <v>2454</v>
      </c>
      <c r="E526" s="46" t="s">
        <v>1163</v>
      </c>
      <c r="F526" s="145" t="s">
        <v>23</v>
      </c>
      <c r="G526" s="145"/>
      <c r="H526" s="149">
        <v>16</v>
      </c>
      <c r="I526" s="146"/>
      <c r="J526" s="30">
        <f t="shared" si="46"/>
        <v>0</v>
      </c>
      <c r="K526" s="46" t="s">
        <v>522</v>
      </c>
      <c r="L526" s="113" t="s">
        <v>1210</v>
      </c>
      <c r="M526" s="65"/>
      <c r="N526" s="33" t="e">
        <f>#REF!/0.8</f>
        <v>#REF!</v>
      </c>
      <c r="O526" s="44" t="e">
        <f t="shared" si="48"/>
        <v>#REF!</v>
      </c>
      <c r="P526" s="65"/>
      <c r="Q526" s="19">
        <v>3.5</v>
      </c>
      <c r="R526" s="252">
        <f t="shared" si="49"/>
        <v>0</v>
      </c>
      <c r="S526" s="19"/>
      <c r="T526" s="7"/>
      <c r="U526" s="93">
        <f t="shared" si="50"/>
        <v>0</v>
      </c>
    </row>
    <row r="527" spans="1:21" ht="22.5" customHeight="1" x14ac:dyDescent="0.2">
      <c r="A527" s="27" t="s">
        <v>792</v>
      </c>
      <c r="B527" s="34" t="s">
        <v>2429</v>
      </c>
      <c r="C527" s="34" t="s">
        <v>2241</v>
      </c>
      <c r="D527" s="117"/>
      <c r="E527" s="45" t="s">
        <v>2488</v>
      </c>
      <c r="F527" s="35" t="s">
        <v>2430</v>
      </c>
      <c r="G527" s="45"/>
      <c r="H527" s="30">
        <v>650</v>
      </c>
      <c r="I527" s="31"/>
      <c r="J527" s="30">
        <f t="shared" si="46"/>
        <v>0</v>
      </c>
      <c r="K527" s="30"/>
      <c r="L527" s="32"/>
      <c r="M527" s="58"/>
      <c r="N527" s="33" t="e">
        <f>#REF!/0.8</f>
        <v>#REF!</v>
      </c>
      <c r="O527" s="44" t="e">
        <f t="shared" si="48"/>
        <v>#REF!</v>
      </c>
      <c r="P527" s="58"/>
      <c r="Q527" s="19">
        <v>35</v>
      </c>
      <c r="R527" s="252">
        <f t="shared" si="49"/>
        <v>0</v>
      </c>
      <c r="S527" s="19"/>
      <c r="U527" s="93">
        <f t="shared" si="50"/>
        <v>0</v>
      </c>
    </row>
    <row r="528" spans="1:21" ht="22.5" customHeight="1" x14ac:dyDescent="0.2">
      <c r="A528" s="27" t="s">
        <v>1129</v>
      </c>
      <c r="B528" s="34" t="s">
        <v>2169</v>
      </c>
      <c r="C528" s="34" t="s">
        <v>2170</v>
      </c>
      <c r="D528" s="117"/>
      <c r="E528" s="45" t="s">
        <v>8</v>
      </c>
      <c r="F528" s="35" t="s">
        <v>2171</v>
      </c>
      <c r="G528" s="45"/>
      <c r="H528" s="30">
        <v>160</v>
      </c>
      <c r="I528" s="31"/>
      <c r="J528" s="30">
        <f t="shared" si="46"/>
        <v>0</v>
      </c>
      <c r="K528" s="30"/>
      <c r="L528" s="32"/>
      <c r="M528" s="58"/>
      <c r="N528" s="33" t="e">
        <f>#REF!/0.8</f>
        <v>#REF!</v>
      </c>
      <c r="O528" s="44" t="e">
        <f t="shared" si="48"/>
        <v>#REF!</v>
      </c>
      <c r="P528" s="58"/>
      <c r="Q528" s="19">
        <v>8</v>
      </c>
      <c r="R528" s="252">
        <f t="shared" si="49"/>
        <v>0</v>
      </c>
      <c r="S528" s="19"/>
      <c r="U528" s="93">
        <f t="shared" si="50"/>
        <v>0</v>
      </c>
    </row>
    <row r="529" spans="1:21" ht="22.5" customHeight="1" x14ac:dyDescent="0.2">
      <c r="A529" s="27" t="s">
        <v>1162</v>
      </c>
      <c r="B529" s="34" t="s">
        <v>2320</v>
      </c>
      <c r="C529" s="34" t="s">
        <v>2455</v>
      </c>
      <c r="D529" s="117" t="s">
        <v>2456</v>
      </c>
      <c r="E529" s="45" t="s">
        <v>1208</v>
      </c>
      <c r="F529" s="35" t="s">
        <v>2321</v>
      </c>
      <c r="G529" s="45"/>
      <c r="H529" s="30">
        <v>200</v>
      </c>
      <c r="I529" s="31"/>
      <c r="J529" s="30">
        <f t="shared" si="46"/>
        <v>0</v>
      </c>
      <c r="K529" s="30"/>
      <c r="L529" s="32"/>
      <c r="M529" s="58"/>
      <c r="N529" s="33" t="e">
        <f>#REF!/0.8</f>
        <v>#REF!</v>
      </c>
      <c r="O529" s="44" t="e">
        <f t="shared" si="48"/>
        <v>#REF!</v>
      </c>
      <c r="P529" s="58"/>
      <c r="Q529" s="19">
        <v>6</v>
      </c>
      <c r="R529" s="252">
        <f t="shared" si="49"/>
        <v>0</v>
      </c>
      <c r="S529" s="19"/>
      <c r="U529" s="93">
        <f t="shared" si="50"/>
        <v>0</v>
      </c>
    </row>
    <row r="530" spans="1:21" ht="22.5" customHeight="1" x14ac:dyDescent="0.2">
      <c r="A530" s="27" t="s">
        <v>1162</v>
      </c>
      <c r="B530" s="34" t="s">
        <v>2322</v>
      </c>
      <c r="C530" s="34" t="s">
        <v>1226</v>
      </c>
      <c r="D530" s="117" t="s">
        <v>1227</v>
      </c>
      <c r="E530" s="45" t="s">
        <v>1208</v>
      </c>
      <c r="F530" s="35" t="s">
        <v>2321</v>
      </c>
      <c r="G530" s="45"/>
      <c r="H530" s="30">
        <v>200</v>
      </c>
      <c r="I530" s="31"/>
      <c r="J530" s="30">
        <f t="shared" si="46"/>
        <v>0</v>
      </c>
      <c r="K530" s="30"/>
      <c r="L530" s="32"/>
      <c r="M530" s="58"/>
      <c r="N530" s="33" t="e">
        <f>#REF!/0.8</f>
        <v>#REF!</v>
      </c>
      <c r="O530" s="44" t="e">
        <f t="shared" si="48"/>
        <v>#REF!</v>
      </c>
      <c r="P530" s="58"/>
      <c r="Q530" s="19">
        <v>6</v>
      </c>
      <c r="R530" s="252">
        <f t="shared" si="49"/>
        <v>0</v>
      </c>
      <c r="S530" s="19"/>
      <c r="U530" s="93">
        <f t="shared" si="50"/>
        <v>0</v>
      </c>
    </row>
    <row r="531" spans="1:21" ht="22.5" customHeight="1" x14ac:dyDescent="0.2">
      <c r="A531" s="27" t="s">
        <v>1162</v>
      </c>
      <c r="B531" s="34" t="s">
        <v>2322</v>
      </c>
      <c r="C531" s="34" t="s">
        <v>1226</v>
      </c>
      <c r="D531" s="117" t="s">
        <v>1227</v>
      </c>
      <c r="E531" s="45" t="s">
        <v>1208</v>
      </c>
      <c r="F531" s="35" t="s">
        <v>2323</v>
      </c>
      <c r="G531" s="45"/>
      <c r="H531" s="30">
        <v>280</v>
      </c>
      <c r="I531" s="31"/>
      <c r="J531" s="30">
        <f t="shared" si="46"/>
        <v>0</v>
      </c>
      <c r="K531" s="30"/>
      <c r="L531" s="32"/>
      <c r="M531" s="58"/>
      <c r="N531" s="33" t="e">
        <f>#REF!/0.8</f>
        <v>#REF!</v>
      </c>
      <c r="O531" s="44" t="e">
        <f t="shared" si="48"/>
        <v>#REF!</v>
      </c>
      <c r="P531" s="58"/>
      <c r="Q531" s="19">
        <v>6</v>
      </c>
      <c r="R531" s="252">
        <f t="shared" si="49"/>
        <v>0</v>
      </c>
      <c r="S531" s="19"/>
      <c r="U531" s="93">
        <f t="shared" si="50"/>
        <v>0</v>
      </c>
    </row>
    <row r="532" spans="1:21" s="43" customFormat="1" ht="22.5" hidden="1" customHeight="1" x14ac:dyDescent="0.2">
      <c r="A532" s="39" t="s">
        <v>1162</v>
      </c>
      <c r="B532" s="40" t="s">
        <v>2322</v>
      </c>
      <c r="C532" s="40" t="s">
        <v>1226</v>
      </c>
      <c r="D532" s="161" t="s">
        <v>1227</v>
      </c>
      <c r="E532" s="46" t="s">
        <v>2324</v>
      </c>
      <c r="F532" s="145" t="s">
        <v>2325</v>
      </c>
      <c r="G532" s="46"/>
      <c r="H532" s="41">
        <v>450</v>
      </c>
      <c r="I532" s="146"/>
      <c r="J532" s="30">
        <f t="shared" si="46"/>
        <v>0</v>
      </c>
      <c r="K532" s="46" t="s">
        <v>522</v>
      </c>
      <c r="L532" s="42"/>
      <c r="M532" s="65"/>
      <c r="N532" s="33" t="e">
        <f>#REF!/0.8</f>
        <v>#REF!</v>
      </c>
      <c r="O532" s="44" t="e">
        <f t="shared" si="48"/>
        <v>#REF!</v>
      </c>
      <c r="P532" s="65"/>
      <c r="Q532" s="19">
        <v>28</v>
      </c>
      <c r="R532" s="252">
        <f t="shared" si="49"/>
        <v>0</v>
      </c>
      <c r="S532" s="19"/>
      <c r="T532" s="7"/>
      <c r="U532" s="93">
        <f t="shared" si="50"/>
        <v>0</v>
      </c>
    </row>
    <row r="533" spans="1:21" ht="22.5" customHeight="1" x14ac:dyDescent="0.2">
      <c r="A533" s="27" t="s">
        <v>1162</v>
      </c>
      <c r="B533" s="34" t="s">
        <v>2326</v>
      </c>
      <c r="C533" s="34" t="s">
        <v>1228</v>
      </c>
      <c r="D533" s="117" t="s">
        <v>1229</v>
      </c>
      <c r="E533" s="45" t="s">
        <v>1208</v>
      </c>
      <c r="F533" s="35" t="s">
        <v>2321</v>
      </c>
      <c r="G533" s="45"/>
      <c r="H533" s="30">
        <v>200</v>
      </c>
      <c r="I533" s="31"/>
      <c r="J533" s="30">
        <f t="shared" si="46"/>
        <v>0</v>
      </c>
      <c r="K533" s="30"/>
      <c r="L533" s="32"/>
      <c r="M533" s="58"/>
      <c r="N533" s="33" t="e">
        <f>#REF!/0.8</f>
        <v>#REF!</v>
      </c>
      <c r="O533" s="44" t="e">
        <f t="shared" si="48"/>
        <v>#REF!</v>
      </c>
      <c r="P533" s="58"/>
      <c r="Q533" s="19">
        <v>6</v>
      </c>
      <c r="R533" s="252">
        <f t="shared" si="49"/>
        <v>0</v>
      </c>
      <c r="S533" s="19"/>
      <c r="U533" s="93">
        <f t="shared" si="50"/>
        <v>0</v>
      </c>
    </row>
    <row r="534" spans="1:21" ht="22.5" customHeight="1" x14ac:dyDescent="0.2">
      <c r="A534" s="27" t="s">
        <v>1162</v>
      </c>
      <c r="B534" s="34" t="s">
        <v>2326</v>
      </c>
      <c r="C534" s="34" t="s">
        <v>1228</v>
      </c>
      <c r="D534" s="34" t="s">
        <v>1229</v>
      </c>
      <c r="E534" s="45" t="s">
        <v>1199</v>
      </c>
      <c r="F534" s="35" t="s">
        <v>2323</v>
      </c>
      <c r="G534" s="45"/>
      <c r="H534" s="30">
        <v>200</v>
      </c>
      <c r="I534" s="31"/>
      <c r="J534" s="30">
        <f t="shared" si="46"/>
        <v>0</v>
      </c>
      <c r="K534" s="46"/>
      <c r="L534" s="46" t="s">
        <v>1153</v>
      </c>
      <c r="M534" s="58"/>
      <c r="N534" s="33" t="e">
        <f>#REF!/0.8</f>
        <v>#REF!</v>
      </c>
      <c r="O534" s="44" t="e">
        <f t="shared" si="48"/>
        <v>#REF!</v>
      </c>
      <c r="P534" s="58"/>
      <c r="Q534" s="19">
        <v>11</v>
      </c>
      <c r="R534" s="252">
        <f t="shared" si="49"/>
        <v>0</v>
      </c>
      <c r="S534" s="19"/>
      <c r="U534" s="93">
        <f t="shared" si="50"/>
        <v>0</v>
      </c>
    </row>
    <row r="535" spans="1:21" ht="22.5" customHeight="1" x14ac:dyDescent="0.2">
      <c r="A535" s="118" t="s">
        <v>1154</v>
      </c>
      <c r="B535" s="61" t="s">
        <v>800</v>
      </c>
      <c r="C535" s="61" t="s">
        <v>1230</v>
      </c>
      <c r="D535" s="239" t="s">
        <v>1231</v>
      </c>
      <c r="E535" s="205" t="s">
        <v>905</v>
      </c>
      <c r="F535" s="206" t="s">
        <v>720</v>
      </c>
      <c r="G535" s="205"/>
      <c r="H535" s="59">
        <v>60</v>
      </c>
      <c r="I535" s="212"/>
      <c r="J535" s="30">
        <f t="shared" si="46"/>
        <v>0</v>
      </c>
      <c r="K535" s="60" t="s">
        <v>1354</v>
      </c>
      <c r="L535" s="32"/>
      <c r="M535" s="58"/>
      <c r="N535" s="33" t="e">
        <f>#REF!/0.8</f>
        <v>#REF!</v>
      </c>
      <c r="O535" s="44" t="e">
        <f t="shared" si="48"/>
        <v>#REF!</v>
      </c>
      <c r="P535" s="58"/>
      <c r="Q535" s="19">
        <v>3</v>
      </c>
      <c r="R535" s="252">
        <f t="shared" si="49"/>
        <v>0</v>
      </c>
      <c r="S535" s="19">
        <v>85</v>
      </c>
      <c r="T535" s="7">
        <f>I535/S535</f>
        <v>0</v>
      </c>
      <c r="U535" s="93"/>
    </row>
    <row r="536" spans="1:21" ht="22.5" customHeight="1" x14ac:dyDescent="0.2">
      <c r="A536" s="118" t="s">
        <v>1154</v>
      </c>
      <c r="B536" s="61" t="s">
        <v>801</v>
      </c>
      <c r="C536" s="61" t="s">
        <v>1232</v>
      </c>
      <c r="D536" s="239" t="s">
        <v>1233</v>
      </c>
      <c r="E536" s="205" t="s">
        <v>2305</v>
      </c>
      <c r="F536" s="206" t="s">
        <v>2532</v>
      </c>
      <c r="G536" s="205"/>
      <c r="H536" s="59">
        <v>30</v>
      </c>
      <c r="I536" s="212"/>
      <c r="J536" s="30">
        <f t="shared" si="46"/>
        <v>0</v>
      </c>
      <c r="K536" s="60" t="s">
        <v>1354</v>
      </c>
      <c r="L536" s="32"/>
      <c r="M536" s="58"/>
      <c r="N536" s="33" t="e">
        <f>#REF!/0.8</f>
        <v>#REF!</v>
      </c>
      <c r="O536" s="44" t="e">
        <f t="shared" si="48"/>
        <v>#REF!</v>
      </c>
      <c r="P536" s="58"/>
      <c r="Q536" s="19">
        <v>3</v>
      </c>
      <c r="R536" s="252">
        <f t="shared" si="49"/>
        <v>0</v>
      </c>
      <c r="S536" s="19">
        <v>85</v>
      </c>
      <c r="T536" s="7">
        <f>I536/S536</f>
        <v>0</v>
      </c>
      <c r="U536" s="93"/>
    </row>
    <row r="537" spans="1:21" ht="22.5" customHeight="1" x14ac:dyDescent="0.2">
      <c r="A537" s="118" t="s">
        <v>1154</v>
      </c>
      <c r="B537" s="61" t="s">
        <v>801</v>
      </c>
      <c r="C537" s="61" t="s">
        <v>1232</v>
      </c>
      <c r="D537" s="239" t="s">
        <v>1233</v>
      </c>
      <c r="E537" s="205" t="s">
        <v>905</v>
      </c>
      <c r="F537" s="206" t="s">
        <v>2532</v>
      </c>
      <c r="G537" s="205"/>
      <c r="H537" s="59">
        <v>60</v>
      </c>
      <c r="I537" s="212"/>
      <c r="J537" s="30">
        <f t="shared" si="46"/>
        <v>0</v>
      </c>
      <c r="K537" s="60" t="s">
        <v>1354</v>
      </c>
      <c r="L537" s="32"/>
      <c r="M537" s="58"/>
      <c r="N537" s="33" t="e">
        <f>#REF!/0.8</f>
        <v>#REF!</v>
      </c>
      <c r="O537" s="44" t="e">
        <f t="shared" si="48"/>
        <v>#REF!</v>
      </c>
      <c r="P537" s="58"/>
      <c r="Q537" s="19">
        <v>3</v>
      </c>
      <c r="R537" s="252">
        <f t="shared" si="49"/>
        <v>0</v>
      </c>
      <c r="S537" s="19">
        <v>85</v>
      </c>
      <c r="T537" s="7">
        <f>I537/S537</f>
        <v>0</v>
      </c>
      <c r="U537" s="93"/>
    </row>
    <row r="538" spans="1:21" s="43" customFormat="1" ht="22.5" hidden="1" customHeight="1" x14ac:dyDescent="0.2">
      <c r="A538" s="39" t="s">
        <v>1162</v>
      </c>
      <c r="B538" s="40" t="s">
        <v>802</v>
      </c>
      <c r="C538" s="40" t="s">
        <v>1234</v>
      </c>
      <c r="D538" s="161" t="s">
        <v>1235</v>
      </c>
      <c r="E538" s="46" t="s">
        <v>92</v>
      </c>
      <c r="F538" s="145" t="s">
        <v>12</v>
      </c>
      <c r="G538" s="46"/>
      <c r="H538" s="41">
        <v>48</v>
      </c>
      <c r="I538" s="146"/>
      <c r="J538" s="30">
        <f t="shared" si="46"/>
        <v>0</v>
      </c>
      <c r="K538" s="41" t="s">
        <v>522</v>
      </c>
      <c r="L538" s="42"/>
      <c r="M538" s="65"/>
      <c r="N538" s="33" t="e">
        <f>#REF!/0.8</f>
        <v>#REF!</v>
      </c>
      <c r="O538" s="44" t="e">
        <f t="shared" si="48"/>
        <v>#REF!</v>
      </c>
      <c r="P538" s="65"/>
      <c r="Q538" s="19">
        <v>2.5</v>
      </c>
      <c r="R538" s="252">
        <f t="shared" si="49"/>
        <v>0</v>
      </c>
      <c r="S538" s="19"/>
      <c r="T538" s="7"/>
      <c r="U538" s="93">
        <f>R538</f>
        <v>0</v>
      </c>
    </row>
    <row r="539" spans="1:21" s="115" customFormat="1" ht="22.5" customHeight="1" x14ac:dyDescent="0.2">
      <c r="A539" s="27" t="s">
        <v>1129</v>
      </c>
      <c r="B539" s="34" t="s">
        <v>2167</v>
      </c>
      <c r="C539" s="34" t="s">
        <v>2168</v>
      </c>
      <c r="D539" s="117"/>
      <c r="E539" s="45" t="s">
        <v>80</v>
      </c>
      <c r="F539" s="35" t="s">
        <v>318</v>
      </c>
      <c r="G539" s="45"/>
      <c r="H539" s="30">
        <v>150</v>
      </c>
      <c r="I539" s="31"/>
      <c r="J539" s="30">
        <f t="shared" si="46"/>
        <v>0</v>
      </c>
      <c r="K539" s="30"/>
      <c r="L539" s="36"/>
      <c r="M539" s="114"/>
      <c r="N539" s="33" t="e">
        <f>#REF!/0.8</f>
        <v>#REF!</v>
      </c>
      <c r="O539" s="44" t="e">
        <f t="shared" si="48"/>
        <v>#REF!</v>
      </c>
      <c r="P539" s="114"/>
      <c r="Q539" s="19">
        <v>8</v>
      </c>
      <c r="R539" s="252">
        <f t="shared" si="49"/>
        <v>0</v>
      </c>
      <c r="S539" s="19"/>
      <c r="T539" s="7"/>
      <c r="U539" s="93">
        <f>R539</f>
        <v>0</v>
      </c>
    </row>
    <row r="540" spans="1:21" ht="22.5" customHeight="1" x14ac:dyDescent="0.2">
      <c r="A540" s="27" t="s">
        <v>792</v>
      </c>
      <c r="B540" s="34" t="s">
        <v>2432</v>
      </c>
      <c r="C540" s="34" t="s">
        <v>2239</v>
      </c>
      <c r="D540" s="117"/>
      <c r="E540" s="45" t="s">
        <v>1199</v>
      </c>
      <c r="F540" s="35" t="s">
        <v>43</v>
      </c>
      <c r="G540" s="45"/>
      <c r="H540" s="30">
        <v>280</v>
      </c>
      <c r="I540" s="31"/>
      <c r="J540" s="30">
        <f t="shared" si="46"/>
        <v>0</v>
      </c>
      <c r="K540" s="30"/>
      <c r="L540" s="32"/>
      <c r="M540" s="58"/>
      <c r="N540" s="33" t="e">
        <f>#REF!/0.8</f>
        <v>#REF!</v>
      </c>
      <c r="O540" s="44" t="e">
        <f t="shared" si="48"/>
        <v>#REF!</v>
      </c>
      <c r="P540" s="58"/>
      <c r="Q540" s="19">
        <v>11</v>
      </c>
      <c r="R540" s="252">
        <f t="shared" si="49"/>
        <v>0</v>
      </c>
      <c r="S540" s="19"/>
      <c r="U540" s="93">
        <f>R540</f>
        <v>0</v>
      </c>
    </row>
    <row r="541" spans="1:21" ht="22.5" customHeight="1" x14ac:dyDescent="0.2">
      <c r="A541" s="27" t="s">
        <v>792</v>
      </c>
      <c r="B541" s="34" t="s">
        <v>2431</v>
      </c>
      <c r="C541" s="34" t="s">
        <v>2240</v>
      </c>
      <c r="D541" s="117"/>
      <c r="E541" s="45" t="s">
        <v>793</v>
      </c>
      <c r="F541" s="35" t="s">
        <v>929</v>
      </c>
      <c r="G541" s="45"/>
      <c r="H541" s="30">
        <v>280</v>
      </c>
      <c r="I541" s="31"/>
      <c r="J541" s="30">
        <f t="shared" si="46"/>
        <v>0</v>
      </c>
      <c r="K541" s="30"/>
      <c r="L541" s="32"/>
      <c r="M541" s="58"/>
      <c r="N541" s="33" t="e">
        <f>#REF!/0.8</f>
        <v>#REF!</v>
      </c>
      <c r="O541" s="44" t="e">
        <f t="shared" si="48"/>
        <v>#REF!</v>
      </c>
      <c r="P541" s="58"/>
      <c r="Q541" s="19">
        <v>13</v>
      </c>
      <c r="R541" s="252">
        <f t="shared" si="49"/>
        <v>0</v>
      </c>
      <c r="S541" s="19"/>
      <c r="U541" s="93">
        <f>R541</f>
        <v>0</v>
      </c>
    </row>
    <row r="542" spans="1:21" s="43" customFormat="1" ht="22.5" hidden="1" customHeight="1" x14ac:dyDescent="0.2">
      <c r="A542" s="39" t="s">
        <v>1154</v>
      </c>
      <c r="B542" s="40" t="s">
        <v>1155</v>
      </c>
      <c r="C542" s="40" t="s">
        <v>1418</v>
      </c>
      <c r="D542" s="40" t="s">
        <v>1236</v>
      </c>
      <c r="E542" s="46" t="s">
        <v>1169</v>
      </c>
      <c r="F542" s="145" t="s">
        <v>803</v>
      </c>
      <c r="G542" s="46"/>
      <c r="H542" s="41">
        <v>14</v>
      </c>
      <c r="I542" s="146"/>
      <c r="J542" s="30">
        <f t="shared" si="46"/>
        <v>0</v>
      </c>
      <c r="K542" s="41" t="s">
        <v>522</v>
      </c>
      <c r="L542" s="42"/>
      <c r="M542" s="65"/>
      <c r="N542" s="33" t="e">
        <f>#REF!/0.8</f>
        <v>#REF!</v>
      </c>
      <c r="O542" s="44" t="e">
        <f t="shared" si="48"/>
        <v>#REF!</v>
      </c>
      <c r="P542" s="65"/>
      <c r="Q542" s="19">
        <v>1.5</v>
      </c>
      <c r="R542" s="252">
        <f t="shared" si="49"/>
        <v>0</v>
      </c>
      <c r="S542" s="19">
        <v>200</v>
      </c>
      <c r="T542" s="7">
        <f t="shared" ref="T542:T553" si="51">I542/S542</f>
        <v>0</v>
      </c>
      <c r="U542" s="93"/>
    </row>
    <row r="543" spans="1:21" ht="22.5" customHeight="1" x14ac:dyDescent="0.2">
      <c r="A543" s="118" t="s">
        <v>1154</v>
      </c>
      <c r="B543" s="34" t="s">
        <v>1155</v>
      </c>
      <c r="C543" s="34" t="s">
        <v>1418</v>
      </c>
      <c r="D543" s="34" t="s">
        <v>1237</v>
      </c>
      <c r="E543" s="45" t="s">
        <v>1194</v>
      </c>
      <c r="F543" s="35" t="s">
        <v>1209</v>
      </c>
      <c r="G543" s="45"/>
      <c r="H543" s="30">
        <v>22</v>
      </c>
      <c r="I543" s="31"/>
      <c r="J543" s="30">
        <f t="shared" si="46"/>
        <v>0</v>
      </c>
      <c r="K543" s="30"/>
      <c r="L543" s="38"/>
      <c r="M543" s="58"/>
      <c r="N543" s="33" t="e">
        <f>#REF!/0.8</f>
        <v>#REF!</v>
      </c>
      <c r="O543" s="44" t="e">
        <f t="shared" si="48"/>
        <v>#REF!</v>
      </c>
      <c r="P543" s="58"/>
      <c r="Q543" s="19">
        <v>3</v>
      </c>
      <c r="R543" s="252">
        <f t="shared" si="49"/>
        <v>0</v>
      </c>
      <c r="S543" s="19">
        <v>85</v>
      </c>
      <c r="T543" s="7">
        <f t="shared" si="51"/>
        <v>0</v>
      </c>
      <c r="U543" s="93"/>
    </row>
    <row r="544" spans="1:21" ht="22.5" customHeight="1" x14ac:dyDescent="0.2">
      <c r="A544" s="118" t="s">
        <v>1154</v>
      </c>
      <c r="B544" s="61" t="s">
        <v>804</v>
      </c>
      <c r="C544" s="61" t="s">
        <v>1238</v>
      </c>
      <c r="D544" s="61" t="s">
        <v>1239</v>
      </c>
      <c r="E544" s="205" t="s">
        <v>2305</v>
      </c>
      <c r="F544" s="206" t="s">
        <v>1655</v>
      </c>
      <c r="G544" s="206"/>
      <c r="H544" s="59">
        <v>14</v>
      </c>
      <c r="I544" s="212"/>
      <c r="J544" s="30">
        <f t="shared" si="46"/>
        <v>0</v>
      </c>
      <c r="K544" s="60" t="s">
        <v>1354</v>
      </c>
      <c r="L544" s="38"/>
      <c r="M544" s="58"/>
      <c r="N544" s="33" t="e">
        <f>#REF!/0.8</f>
        <v>#REF!</v>
      </c>
      <c r="O544" s="44" t="e">
        <f t="shared" si="48"/>
        <v>#REF!</v>
      </c>
      <c r="P544" s="58"/>
      <c r="Q544" s="19">
        <v>1.5</v>
      </c>
      <c r="R544" s="252">
        <f t="shared" si="49"/>
        <v>0</v>
      </c>
      <c r="S544" s="19">
        <v>200</v>
      </c>
      <c r="T544" s="7">
        <f t="shared" si="51"/>
        <v>0</v>
      </c>
      <c r="U544" s="93"/>
    </row>
    <row r="545" spans="1:21" ht="22.5" customHeight="1" x14ac:dyDescent="0.2">
      <c r="A545" s="118" t="s">
        <v>1154</v>
      </c>
      <c r="B545" s="61" t="s">
        <v>804</v>
      </c>
      <c r="C545" s="61" t="s">
        <v>1238</v>
      </c>
      <c r="D545" s="61" t="s">
        <v>1239</v>
      </c>
      <c r="E545" s="205" t="s">
        <v>2133</v>
      </c>
      <c r="F545" s="206" t="s">
        <v>1693</v>
      </c>
      <c r="G545" s="206"/>
      <c r="H545" s="59">
        <v>22</v>
      </c>
      <c r="I545" s="212"/>
      <c r="J545" s="30">
        <f t="shared" si="46"/>
        <v>0</v>
      </c>
      <c r="K545" s="60" t="s">
        <v>1354</v>
      </c>
      <c r="L545" s="38"/>
      <c r="M545" s="58"/>
      <c r="N545" s="33" t="e">
        <f>#REF!/0.8</f>
        <v>#REF!</v>
      </c>
      <c r="O545" s="44" t="e">
        <f t="shared" si="48"/>
        <v>#REF!</v>
      </c>
      <c r="P545" s="58"/>
      <c r="Q545" s="19">
        <v>3</v>
      </c>
      <c r="R545" s="252">
        <f t="shared" si="49"/>
        <v>0</v>
      </c>
      <c r="S545" s="19">
        <v>85</v>
      </c>
      <c r="T545" s="7">
        <f t="shared" si="51"/>
        <v>0</v>
      </c>
      <c r="U545" s="93"/>
    </row>
    <row r="546" spans="1:21" ht="22.5" customHeight="1" x14ac:dyDescent="0.2">
      <c r="A546" s="118" t="s">
        <v>1154</v>
      </c>
      <c r="B546" s="34" t="s">
        <v>805</v>
      </c>
      <c r="C546" s="34" t="s">
        <v>1240</v>
      </c>
      <c r="D546" s="34" t="s">
        <v>1241</v>
      </c>
      <c r="E546" s="80" t="s">
        <v>806</v>
      </c>
      <c r="F546" s="35" t="s">
        <v>1294</v>
      </c>
      <c r="G546" s="35"/>
      <c r="H546" s="30">
        <v>38</v>
      </c>
      <c r="I546" s="31"/>
      <c r="J546" s="30">
        <f t="shared" si="46"/>
        <v>0</v>
      </c>
      <c r="K546" s="30"/>
      <c r="L546" s="38"/>
      <c r="M546" s="58"/>
      <c r="N546" s="33" t="e">
        <f>#REF!/0.8</f>
        <v>#REF!</v>
      </c>
      <c r="O546" s="44" t="e">
        <f t="shared" si="48"/>
        <v>#REF!</v>
      </c>
      <c r="P546" s="58"/>
      <c r="Q546" s="19">
        <v>3</v>
      </c>
      <c r="R546" s="252">
        <f t="shared" si="49"/>
        <v>0</v>
      </c>
      <c r="S546" s="19">
        <v>80</v>
      </c>
      <c r="T546" s="7">
        <f t="shared" si="51"/>
        <v>0</v>
      </c>
      <c r="U546" s="93"/>
    </row>
    <row r="547" spans="1:21" ht="22.5" customHeight="1" x14ac:dyDescent="0.2">
      <c r="A547" s="118" t="s">
        <v>1154</v>
      </c>
      <c r="B547" s="61" t="s">
        <v>2419</v>
      </c>
      <c r="C547" s="61" t="s">
        <v>1962</v>
      </c>
      <c r="D547" s="61" t="s">
        <v>1242</v>
      </c>
      <c r="E547" s="205" t="s">
        <v>2305</v>
      </c>
      <c r="F547" s="206" t="s">
        <v>2532</v>
      </c>
      <c r="G547" s="206"/>
      <c r="H547" s="59">
        <v>14</v>
      </c>
      <c r="I547" s="212"/>
      <c r="J547" s="30">
        <f t="shared" si="46"/>
        <v>0</v>
      </c>
      <c r="K547" s="60" t="s">
        <v>1354</v>
      </c>
      <c r="L547" s="47"/>
      <c r="M547" s="58"/>
      <c r="N547" s="33" t="e">
        <f>#REF!/0.8</f>
        <v>#REF!</v>
      </c>
      <c r="O547" s="44" t="e">
        <f t="shared" si="48"/>
        <v>#REF!</v>
      </c>
      <c r="P547" s="58"/>
      <c r="Q547" s="19">
        <v>1.5</v>
      </c>
      <c r="R547" s="252">
        <f t="shared" si="49"/>
        <v>0</v>
      </c>
      <c r="S547" s="19">
        <v>200</v>
      </c>
      <c r="T547" s="7">
        <f t="shared" si="51"/>
        <v>0</v>
      </c>
      <c r="U547" s="93"/>
    </row>
    <row r="548" spans="1:21" s="43" customFormat="1" ht="22.5" hidden="1" customHeight="1" x14ac:dyDescent="0.2">
      <c r="A548" s="39" t="s">
        <v>1154</v>
      </c>
      <c r="B548" s="40" t="s">
        <v>2419</v>
      </c>
      <c r="C548" s="40" t="s">
        <v>1962</v>
      </c>
      <c r="D548" s="40" t="s">
        <v>1242</v>
      </c>
      <c r="E548" s="46" t="s">
        <v>1194</v>
      </c>
      <c r="F548" s="145" t="s">
        <v>807</v>
      </c>
      <c r="G548" s="145"/>
      <c r="H548" s="41">
        <v>22</v>
      </c>
      <c r="I548" s="146"/>
      <c r="J548" s="30">
        <f t="shared" si="46"/>
        <v>0</v>
      </c>
      <c r="K548" s="41" t="s">
        <v>522</v>
      </c>
      <c r="L548" s="71"/>
      <c r="M548" s="65"/>
      <c r="N548" s="33" t="e">
        <f>#REF!/0.8</f>
        <v>#REF!</v>
      </c>
      <c r="O548" s="44" t="e">
        <f t="shared" si="48"/>
        <v>#REF!</v>
      </c>
      <c r="P548" s="65"/>
      <c r="Q548" s="19">
        <v>3</v>
      </c>
      <c r="R548" s="252">
        <f t="shared" si="49"/>
        <v>0</v>
      </c>
      <c r="S548" s="19">
        <v>85</v>
      </c>
      <c r="T548" s="7">
        <f t="shared" si="51"/>
        <v>0</v>
      </c>
      <c r="U548" s="93"/>
    </row>
    <row r="549" spans="1:21" ht="22.5" customHeight="1" x14ac:dyDescent="0.2">
      <c r="A549" s="118" t="s">
        <v>1154</v>
      </c>
      <c r="B549" s="61" t="s">
        <v>2420</v>
      </c>
      <c r="C549" s="61" t="s">
        <v>1498</v>
      </c>
      <c r="D549" s="61" t="s">
        <v>1243</v>
      </c>
      <c r="E549" s="205" t="s">
        <v>2305</v>
      </c>
      <c r="F549" s="206" t="s">
        <v>1116</v>
      </c>
      <c r="G549" s="206"/>
      <c r="H549" s="59">
        <v>14</v>
      </c>
      <c r="I549" s="212"/>
      <c r="J549" s="30">
        <f t="shared" si="46"/>
        <v>0</v>
      </c>
      <c r="K549" s="60" t="s">
        <v>1354</v>
      </c>
      <c r="L549" s="47"/>
      <c r="M549" s="58"/>
      <c r="N549" s="33" t="e">
        <f>#REF!/0.8</f>
        <v>#REF!</v>
      </c>
      <c r="O549" s="44" t="e">
        <f t="shared" si="48"/>
        <v>#REF!</v>
      </c>
      <c r="P549" s="58"/>
      <c r="Q549" s="19">
        <v>1.5</v>
      </c>
      <c r="R549" s="252">
        <f t="shared" si="49"/>
        <v>0</v>
      </c>
      <c r="S549" s="19">
        <v>180</v>
      </c>
      <c r="T549" s="7">
        <f t="shared" si="51"/>
        <v>0</v>
      </c>
      <c r="U549" s="93"/>
    </row>
    <row r="550" spans="1:21" s="43" customFormat="1" ht="22.5" hidden="1" customHeight="1" x14ac:dyDescent="0.2">
      <c r="A550" s="39" t="s">
        <v>1154</v>
      </c>
      <c r="B550" s="40" t="s">
        <v>2420</v>
      </c>
      <c r="C550" s="40" t="s">
        <v>1498</v>
      </c>
      <c r="D550" s="40" t="s">
        <v>1244</v>
      </c>
      <c r="E550" s="46" t="s">
        <v>1194</v>
      </c>
      <c r="F550" s="145" t="s">
        <v>934</v>
      </c>
      <c r="G550" s="145"/>
      <c r="H550" s="41">
        <v>22</v>
      </c>
      <c r="I550" s="146"/>
      <c r="J550" s="30">
        <f t="shared" si="46"/>
        <v>0</v>
      </c>
      <c r="K550" s="41" t="s">
        <v>522</v>
      </c>
      <c r="L550" s="71"/>
      <c r="M550" s="65"/>
      <c r="N550" s="33" t="e">
        <f>#REF!/0.8</f>
        <v>#REF!</v>
      </c>
      <c r="O550" s="44" t="e">
        <f t="shared" si="48"/>
        <v>#REF!</v>
      </c>
      <c r="P550" s="65"/>
      <c r="Q550" s="19">
        <v>3</v>
      </c>
      <c r="R550" s="252">
        <f t="shared" si="49"/>
        <v>0</v>
      </c>
      <c r="S550" s="19">
        <v>85</v>
      </c>
      <c r="T550" s="7">
        <f t="shared" si="51"/>
        <v>0</v>
      </c>
      <c r="U550" s="93"/>
    </row>
    <row r="551" spans="1:21" ht="22.5" customHeight="1" x14ac:dyDescent="0.2">
      <c r="A551" s="118" t="s">
        <v>1154</v>
      </c>
      <c r="B551" s="61" t="s">
        <v>2421</v>
      </c>
      <c r="C551" s="61" t="s">
        <v>1500</v>
      </c>
      <c r="D551" s="61" t="s">
        <v>1245</v>
      </c>
      <c r="E551" s="205" t="s">
        <v>2305</v>
      </c>
      <c r="F551" s="206" t="s">
        <v>2532</v>
      </c>
      <c r="G551" s="206"/>
      <c r="H551" s="59">
        <v>14</v>
      </c>
      <c r="I551" s="212"/>
      <c r="J551" s="30">
        <f t="shared" si="46"/>
        <v>0</v>
      </c>
      <c r="K551" s="60" t="s">
        <v>1354</v>
      </c>
      <c r="L551" s="47"/>
      <c r="M551" s="58"/>
      <c r="N551" s="33" t="e">
        <f>#REF!/0.8</f>
        <v>#REF!</v>
      </c>
      <c r="O551" s="44" t="e">
        <f t="shared" si="48"/>
        <v>#REF!</v>
      </c>
      <c r="P551" s="58"/>
      <c r="Q551" s="19">
        <v>1.5</v>
      </c>
      <c r="R551" s="252">
        <f t="shared" si="49"/>
        <v>0</v>
      </c>
      <c r="S551" s="19">
        <v>180</v>
      </c>
      <c r="T551" s="7">
        <f t="shared" si="51"/>
        <v>0</v>
      </c>
      <c r="U551" s="93"/>
    </row>
    <row r="552" spans="1:21" s="43" customFormat="1" ht="22.5" hidden="1" customHeight="1" x14ac:dyDescent="0.2">
      <c r="A552" s="39" t="s">
        <v>1154</v>
      </c>
      <c r="B552" s="40" t="s">
        <v>2421</v>
      </c>
      <c r="C552" s="40" t="s">
        <v>1500</v>
      </c>
      <c r="D552" s="40" t="s">
        <v>1246</v>
      </c>
      <c r="E552" s="46" t="s">
        <v>1194</v>
      </c>
      <c r="F552" s="145" t="s">
        <v>808</v>
      </c>
      <c r="G552" s="145"/>
      <c r="H552" s="41">
        <v>22</v>
      </c>
      <c r="I552" s="146"/>
      <c r="J552" s="30">
        <f t="shared" si="46"/>
        <v>0</v>
      </c>
      <c r="K552" s="41" t="s">
        <v>522</v>
      </c>
      <c r="L552" s="71"/>
      <c r="M552" s="65"/>
      <c r="N552" s="33" t="e">
        <f>#REF!/0.8</f>
        <v>#REF!</v>
      </c>
      <c r="O552" s="44" t="e">
        <f t="shared" si="48"/>
        <v>#REF!</v>
      </c>
      <c r="P552" s="65"/>
      <c r="Q552" s="19">
        <v>3</v>
      </c>
      <c r="R552" s="252">
        <f t="shared" si="49"/>
        <v>0</v>
      </c>
      <c r="S552" s="19">
        <v>85</v>
      </c>
      <c r="T552" s="7">
        <f t="shared" si="51"/>
        <v>0</v>
      </c>
      <c r="U552" s="93"/>
    </row>
    <row r="553" spans="1:21" ht="22.5" customHeight="1" x14ac:dyDescent="0.2">
      <c r="A553" s="27" t="s">
        <v>1129</v>
      </c>
      <c r="B553" s="61" t="s">
        <v>212</v>
      </c>
      <c r="C553" s="61" t="s">
        <v>2238</v>
      </c>
      <c r="D553" s="61"/>
      <c r="E553" s="205" t="s">
        <v>2305</v>
      </c>
      <c r="F553" s="206" t="s">
        <v>2532</v>
      </c>
      <c r="G553" s="206"/>
      <c r="H553" s="59">
        <v>12.5</v>
      </c>
      <c r="I553" s="212"/>
      <c r="J553" s="30">
        <f t="shared" si="46"/>
        <v>0</v>
      </c>
      <c r="K553" s="60" t="s">
        <v>1354</v>
      </c>
      <c r="L553" s="47"/>
      <c r="M553" s="58"/>
      <c r="N553" s="33" t="e">
        <f>#REF!/0.8</f>
        <v>#REF!</v>
      </c>
      <c r="O553" s="44" t="e">
        <f t="shared" si="48"/>
        <v>#REF!</v>
      </c>
      <c r="P553" s="58"/>
      <c r="Q553" s="19">
        <v>1.5</v>
      </c>
      <c r="R553" s="252">
        <f t="shared" si="49"/>
        <v>0</v>
      </c>
      <c r="S553" s="19">
        <v>200</v>
      </c>
      <c r="T553" s="7">
        <f t="shared" si="51"/>
        <v>0</v>
      </c>
      <c r="U553" s="93"/>
    </row>
    <row r="554" spans="1:21" ht="22.5" customHeight="1" x14ac:dyDescent="0.2">
      <c r="A554" s="27" t="s">
        <v>1129</v>
      </c>
      <c r="B554" s="34" t="s">
        <v>212</v>
      </c>
      <c r="C554" s="34" t="s">
        <v>2238</v>
      </c>
      <c r="D554" s="34"/>
      <c r="E554" s="45" t="s">
        <v>92</v>
      </c>
      <c r="F554" s="35" t="s">
        <v>823</v>
      </c>
      <c r="G554" s="45"/>
      <c r="H554" s="30">
        <v>75</v>
      </c>
      <c r="I554" s="31"/>
      <c r="J554" s="30">
        <f t="shared" si="46"/>
        <v>0</v>
      </c>
      <c r="K554" s="30"/>
      <c r="L554" s="47"/>
      <c r="M554" s="58"/>
      <c r="N554" s="33" t="e">
        <f>#REF!/0.8</f>
        <v>#REF!</v>
      </c>
      <c r="O554" s="44" t="e">
        <f t="shared" si="48"/>
        <v>#REF!</v>
      </c>
      <c r="P554" s="58"/>
      <c r="Q554" s="19">
        <v>2.5</v>
      </c>
      <c r="R554" s="252">
        <f t="shared" si="49"/>
        <v>0</v>
      </c>
      <c r="S554" s="19"/>
      <c r="U554" s="93">
        <f>R554</f>
        <v>0</v>
      </c>
    </row>
    <row r="555" spans="1:21" s="43" customFormat="1" ht="22.5" hidden="1" customHeight="1" x14ac:dyDescent="0.2">
      <c r="A555" s="39" t="s">
        <v>1154</v>
      </c>
      <c r="B555" s="40" t="s">
        <v>809</v>
      </c>
      <c r="C555" s="40" t="s">
        <v>1247</v>
      </c>
      <c r="D555" s="40" t="s">
        <v>1248</v>
      </c>
      <c r="E555" s="46" t="s">
        <v>2305</v>
      </c>
      <c r="F555" s="145"/>
      <c r="G555" s="46"/>
      <c r="H555" s="41">
        <v>12.5</v>
      </c>
      <c r="I555" s="146"/>
      <c r="J555" s="30">
        <f t="shared" si="46"/>
        <v>0</v>
      </c>
      <c r="K555" s="41" t="s">
        <v>522</v>
      </c>
      <c r="L555" s="46" t="s">
        <v>1153</v>
      </c>
      <c r="M555" s="65"/>
      <c r="N555" s="33" t="e">
        <f>#REF!/0.8</f>
        <v>#REF!</v>
      </c>
      <c r="O555" s="44" t="e">
        <f t="shared" si="48"/>
        <v>#REF!</v>
      </c>
      <c r="P555" s="65"/>
      <c r="Q555" s="19">
        <v>1.5</v>
      </c>
      <c r="R555" s="252">
        <f t="shared" si="49"/>
        <v>0</v>
      </c>
      <c r="S555" s="19">
        <v>200</v>
      </c>
      <c r="T555" s="7">
        <f>I555/S555</f>
        <v>0</v>
      </c>
      <c r="U555" s="93"/>
    </row>
    <row r="556" spans="1:21" ht="22.5" customHeight="1" x14ac:dyDescent="0.2">
      <c r="A556" s="27" t="s">
        <v>1129</v>
      </c>
      <c r="B556" s="34" t="s">
        <v>809</v>
      </c>
      <c r="C556" s="34" t="s">
        <v>1247</v>
      </c>
      <c r="D556" s="34"/>
      <c r="E556" s="45" t="s">
        <v>92</v>
      </c>
      <c r="F556" s="35" t="s">
        <v>2030</v>
      </c>
      <c r="G556" s="45"/>
      <c r="H556" s="30">
        <v>75</v>
      </c>
      <c r="I556" s="31"/>
      <c r="J556" s="30">
        <f t="shared" si="46"/>
        <v>0</v>
      </c>
      <c r="K556" s="46"/>
      <c r="L556" s="46"/>
      <c r="M556" s="58"/>
      <c r="N556" s="33" t="e">
        <f>#REF!/0.8</f>
        <v>#REF!</v>
      </c>
      <c r="O556" s="44" t="e">
        <f t="shared" si="48"/>
        <v>#REF!</v>
      </c>
      <c r="P556" s="58"/>
      <c r="Q556" s="19">
        <v>2.5</v>
      </c>
      <c r="R556" s="252">
        <f t="shared" si="49"/>
        <v>0</v>
      </c>
      <c r="S556" s="19"/>
      <c r="U556" s="93">
        <f>R556</f>
        <v>0</v>
      </c>
    </row>
    <row r="557" spans="1:21" ht="22.5" customHeight="1" x14ac:dyDescent="0.2">
      <c r="A557" s="27" t="s">
        <v>1129</v>
      </c>
      <c r="B557" s="34" t="s">
        <v>809</v>
      </c>
      <c r="C557" s="34" t="s">
        <v>1247</v>
      </c>
      <c r="D557" s="34"/>
      <c r="E557" s="45" t="s">
        <v>1194</v>
      </c>
      <c r="F557" s="35" t="s">
        <v>1126</v>
      </c>
      <c r="G557" s="45" t="s">
        <v>1114</v>
      </c>
      <c r="H557" s="30">
        <v>24</v>
      </c>
      <c r="I557" s="170"/>
      <c r="J557" s="30">
        <f t="shared" si="46"/>
        <v>0</v>
      </c>
      <c r="K557" s="46"/>
      <c r="L557" s="46"/>
      <c r="M557" s="58"/>
      <c r="N557" s="33" t="e">
        <f>#REF!/0.8</f>
        <v>#REF!</v>
      </c>
      <c r="O557" s="44" t="e">
        <f t="shared" si="48"/>
        <v>#REF!</v>
      </c>
      <c r="P557" s="58"/>
      <c r="Q557" s="19">
        <v>3</v>
      </c>
      <c r="R557" s="252">
        <f t="shared" si="49"/>
        <v>0</v>
      </c>
      <c r="S557" s="19">
        <v>85</v>
      </c>
      <c r="T557" s="7">
        <f t="shared" ref="T557:T566" si="52">I557/S557</f>
        <v>0</v>
      </c>
      <c r="U557" s="93"/>
    </row>
    <row r="558" spans="1:21" ht="22.5" customHeight="1" x14ac:dyDescent="0.2">
      <c r="A558" s="118" t="s">
        <v>1154</v>
      </c>
      <c r="B558" s="34" t="s">
        <v>810</v>
      </c>
      <c r="C558" s="34" t="s">
        <v>1249</v>
      </c>
      <c r="D558" s="34" t="s">
        <v>1250</v>
      </c>
      <c r="E558" s="45" t="s">
        <v>1194</v>
      </c>
      <c r="F558" s="35" t="s">
        <v>1288</v>
      </c>
      <c r="G558" s="45"/>
      <c r="H558" s="30">
        <v>30</v>
      </c>
      <c r="I558" s="31"/>
      <c r="J558" s="30">
        <f t="shared" si="46"/>
        <v>0</v>
      </c>
      <c r="K558" s="30"/>
      <c r="L558" s="32"/>
      <c r="M558" s="58"/>
      <c r="N558" s="33" t="e">
        <f>#REF!/0.8</f>
        <v>#REF!</v>
      </c>
      <c r="O558" s="44" t="e">
        <f t="shared" si="48"/>
        <v>#REF!</v>
      </c>
      <c r="P558" s="58"/>
      <c r="Q558" s="19">
        <v>3</v>
      </c>
      <c r="R558" s="252">
        <f t="shared" si="49"/>
        <v>0</v>
      </c>
      <c r="S558" s="19">
        <v>85</v>
      </c>
      <c r="T558" s="7">
        <f t="shared" si="52"/>
        <v>0</v>
      </c>
      <c r="U558" s="93"/>
    </row>
    <row r="559" spans="1:21" ht="22.5" customHeight="1" x14ac:dyDescent="0.2">
      <c r="A559" s="118" t="s">
        <v>213</v>
      </c>
      <c r="B559" s="34" t="s">
        <v>811</v>
      </c>
      <c r="C559" s="34" t="s">
        <v>1251</v>
      </c>
      <c r="D559" s="34" t="s">
        <v>1252</v>
      </c>
      <c r="E559" s="45" t="s">
        <v>1194</v>
      </c>
      <c r="F559" s="35" t="s">
        <v>1209</v>
      </c>
      <c r="G559" s="45"/>
      <c r="H559" s="30">
        <v>30</v>
      </c>
      <c r="I559" s="31"/>
      <c r="J559" s="30">
        <f t="shared" si="46"/>
        <v>0</v>
      </c>
      <c r="K559" s="30"/>
      <c r="L559" s="38"/>
      <c r="M559" s="58"/>
      <c r="N559" s="33" t="e">
        <f>#REF!/0.8</f>
        <v>#REF!</v>
      </c>
      <c r="O559" s="44" t="e">
        <f t="shared" si="48"/>
        <v>#REF!</v>
      </c>
      <c r="P559" s="58"/>
      <c r="Q559" s="19">
        <v>3</v>
      </c>
      <c r="R559" s="252">
        <f t="shared" si="49"/>
        <v>0</v>
      </c>
      <c r="S559" s="19">
        <v>85</v>
      </c>
      <c r="T559" s="7">
        <f t="shared" si="52"/>
        <v>0</v>
      </c>
      <c r="U559" s="93"/>
    </row>
    <row r="560" spans="1:21" ht="22.5" customHeight="1" x14ac:dyDescent="0.2">
      <c r="A560" s="27" t="s">
        <v>998</v>
      </c>
      <c r="B560" s="253" t="s">
        <v>812</v>
      </c>
      <c r="C560" s="253" t="s">
        <v>1253</v>
      </c>
      <c r="D560" s="207" t="s">
        <v>1254</v>
      </c>
      <c r="E560" s="205" t="s">
        <v>2305</v>
      </c>
      <c r="F560" s="206" t="s">
        <v>179</v>
      </c>
      <c r="G560" s="251"/>
      <c r="H560" s="251">
        <v>10</v>
      </c>
      <c r="I560" s="212"/>
      <c r="J560" s="30">
        <f t="shared" si="46"/>
        <v>0</v>
      </c>
      <c r="K560" s="60" t="s">
        <v>1354</v>
      </c>
      <c r="L560" s="46" t="s">
        <v>1153</v>
      </c>
      <c r="M560" s="58"/>
      <c r="N560" s="33" t="e">
        <f>#REF!/0.8</f>
        <v>#REF!</v>
      </c>
      <c r="O560" s="44" t="e">
        <f t="shared" si="48"/>
        <v>#REF!</v>
      </c>
      <c r="P560" s="58"/>
      <c r="Q560" s="19">
        <v>1.5</v>
      </c>
      <c r="R560" s="252">
        <f t="shared" si="49"/>
        <v>0</v>
      </c>
      <c r="S560" s="19">
        <v>200</v>
      </c>
      <c r="T560" s="7">
        <f t="shared" si="52"/>
        <v>0</v>
      </c>
      <c r="U560" s="93"/>
    </row>
    <row r="561" spans="1:21" s="43" customFormat="1" ht="22.5" hidden="1" customHeight="1" x14ac:dyDescent="0.2">
      <c r="A561" s="39" t="s">
        <v>998</v>
      </c>
      <c r="B561" s="40" t="s">
        <v>812</v>
      </c>
      <c r="C561" s="40" t="s">
        <v>1253</v>
      </c>
      <c r="D561" s="40" t="s">
        <v>1254</v>
      </c>
      <c r="E561" s="46" t="s">
        <v>1163</v>
      </c>
      <c r="F561" s="145" t="s">
        <v>1166</v>
      </c>
      <c r="G561" s="145"/>
      <c r="H561" s="41">
        <v>19</v>
      </c>
      <c r="I561" s="146"/>
      <c r="J561" s="30">
        <f t="shared" si="46"/>
        <v>0</v>
      </c>
      <c r="K561" s="41" t="s">
        <v>522</v>
      </c>
      <c r="L561" s="46" t="s">
        <v>1153</v>
      </c>
      <c r="M561" s="65"/>
      <c r="N561" s="33" t="e">
        <f>#REF!/0.8</f>
        <v>#REF!</v>
      </c>
      <c r="O561" s="44" t="e">
        <f t="shared" si="48"/>
        <v>#REF!</v>
      </c>
      <c r="P561" s="65"/>
      <c r="Q561" s="19">
        <v>3.5</v>
      </c>
      <c r="R561" s="252">
        <f t="shared" si="49"/>
        <v>0</v>
      </c>
      <c r="S561" s="19">
        <v>85</v>
      </c>
      <c r="T561" s="7">
        <f t="shared" si="52"/>
        <v>0</v>
      </c>
      <c r="U561" s="93"/>
    </row>
    <row r="562" spans="1:21" ht="22.5" customHeight="1" x14ac:dyDescent="0.2">
      <c r="A562" s="27" t="s">
        <v>813</v>
      </c>
      <c r="B562" s="34" t="s">
        <v>2423</v>
      </c>
      <c r="C562" s="34" t="s">
        <v>1502</v>
      </c>
      <c r="D562" s="34" t="s">
        <v>1255</v>
      </c>
      <c r="E562" s="45" t="s">
        <v>1169</v>
      </c>
      <c r="F562" s="35" t="s">
        <v>1113</v>
      </c>
      <c r="G562" s="35"/>
      <c r="H562" s="30">
        <v>12.5</v>
      </c>
      <c r="I562" s="31"/>
      <c r="J562" s="30">
        <f t="shared" si="46"/>
        <v>0</v>
      </c>
      <c r="K562" s="46"/>
      <c r="L562" s="46" t="s">
        <v>1153</v>
      </c>
      <c r="M562" s="58"/>
      <c r="N562" s="33" t="e">
        <f>#REF!/0.8</f>
        <v>#REF!</v>
      </c>
      <c r="O562" s="44" t="e">
        <f t="shared" si="48"/>
        <v>#REF!</v>
      </c>
      <c r="P562" s="58"/>
      <c r="Q562" s="19">
        <v>1.5</v>
      </c>
      <c r="R562" s="252">
        <f t="shared" si="49"/>
        <v>0</v>
      </c>
      <c r="S562" s="19">
        <v>200</v>
      </c>
      <c r="T562" s="7">
        <f t="shared" si="52"/>
        <v>0</v>
      </c>
      <c r="U562" s="93"/>
    </row>
    <row r="563" spans="1:21" s="43" customFormat="1" ht="22.5" hidden="1" customHeight="1" x14ac:dyDescent="0.2">
      <c r="A563" s="39" t="s">
        <v>1005</v>
      </c>
      <c r="B563" s="40" t="s">
        <v>2423</v>
      </c>
      <c r="C563" s="40" t="s">
        <v>1502</v>
      </c>
      <c r="D563" s="40" t="s">
        <v>1255</v>
      </c>
      <c r="E563" s="46" t="s">
        <v>1194</v>
      </c>
      <c r="F563" s="145" t="s">
        <v>1195</v>
      </c>
      <c r="G563" s="145"/>
      <c r="H563" s="41">
        <v>20</v>
      </c>
      <c r="I563" s="146"/>
      <c r="J563" s="30">
        <f t="shared" si="46"/>
        <v>0</v>
      </c>
      <c r="K563" s="41" t="s">
        <v>522</v>
      </c>
      <c r="L563" s="42"/>
      <c r="M563" s="65"/>
      <c r="N563" s="33" t="e">
        <f>#REF!/0.8</f>
        <v>#REF!</v>
      </c>
      <c r="O563" s="44" t="e">
        <f t="shared" si="48"/>
        <v>#REF!</v>
      </c>
      <c r="P563" s="65"/>
      <c r="Q563" s="19">
        <v>3</v>
      </c>
      <c r="R563" s="252">
        <f t="shared" si="49"/>
        <v>0</v>
      </c>
      <c r="S563" s="19">
        <v>85</v>
      </c>
      <c r="T563" s="7">
        <f t="shared" si="52"/>
        <v>0</v>
      </c>
      <c r="U563" s="93"/>
    </row>
    <row r="564" spans="1:21" ht="22.5" customHeight="1" x14ac:dyDescent="0.2">
      <c r="A564" s="118" t="s">
        <v>1154</v>
      </c>
      <c r="B564" s="34" t="s">
        <v>814</v>
      </c>
      <c r="C564" s="34" t="s">
        <v>1256</v>
      </c>
      <c r="D564" s="34" t="s">
        <v>1257</v>
      </c>
      <c r="E564" s="45" t="s">
        <v>1169</v>
      </c>
      <c r="F564" s="35">
        <v>20</v>
      </c>
      <c r="G564" s="35" t="s">
        <v>1190</v>
      </c>
      <c r="H564" s="30">
        <v>15</v>
      </c>
      <c r="I564" s="31"/>
      <c r="J564" s="30">
        <f t="shared" si="46"/>
        <v>0</v>
      </c>
      <c r="K564" s="41"/>
      <c r="L564" s="38"/>
      <c r="M564" s="58"/>
      <c r="N564" s="33" t="e">
        <f>#REF!/0.8</f>
        <v>#REF!</v>
      </c>
      <c r="O564" s="44" t="e">
        <f t="shared" si="48"/>
        <v>#REF!</v>
      </c>
      <c r="P564" s="58"/>
      <c r="Q564" s="19">
        <v>1.5</v>
      </c>
      <c r="R564" s="252">
        <f t="shared" si="49"/>
        <v>0</v>
      </c>
      <c r="S564" s="19">
        <v>200</v>
      </c>
      <c r="T564" s="7">
        <f t="shared" si="52"/>
        <v>0</v>
      </c>
      <c r="U564" s="93"/>
    </row>
    <row r="565" spans="1:21" ht="22.5" customHeight="1" x14ac:dyDescent="0.2">
      <c r="A565" s="27" t="s">
        <v>815</v>
      </c>
      <c r="B565" s="61" t="s">
        <v>2425</v>
      </c>
      <c r="C565" s="61" t="s">
        <v>1504</v>
      </c>
      <c r="D565" s="61" t="s">
        <v>2275</v>
      </c>
      <c r="E565" s="205" t="s">
        <v>2305</v>
      </c>
      <c r="F565" s="206" t="s">
        <v>2518</v>
      </c>
      <c r="G565" s="206" t="s">
        <v>1655</v>
      </c>
      <c r="H565" s="59">
        <v>10</v>
      </c>
      <c r="I565" s="200"/>
      <c r="J565" s="30">
        <f t="shared" si="46"/>
        <v>0</v>
      </c>
      <c r="K565" s="60" t="s">
        <v>1354</v>
      </c>
      <c r="L565" s="46" t="s">
        <v>1153</v>
      </c>
      <c r="M565" s="58"/>
      <c r="N565" s="33" t="e">
        <f>#REF!/0.8</f>
        <v>#REF!</v>
      </c>
      <c r="O565" s="44" t="e">
        <f t="shared" si="48"/>
        <v>#REF!</v>
      </c>
      <c r="P565" s="58"/>
      <c r="Q565" s="19">
        <v>1.5</v>
      </c>
      <c r="R565" s="252">
        <f t="shared" si="49"/>
        <v>0</v>
      </c>
      <c r="S565" s="19">
        <v>200</v>
      </c>
      <c r="T565" s="7">
        <f t="shared" si="52"/>
        <v>0</v>
      </c>
      <c r="U565" s="93"/>
    </row>
    <row r="566" spans="1:21" ht="22.5" customHeight="1" x14ac:dyDescent="0.2">
      <c r="A566" s="118" t="s">
        <v>1154</v>
      </c>
      <c r="B566" s="34" t="s">
        <v>816</v>
      </c>
      <c r="C566" s="34" t="s">
        <v>2276</v>
      </c>
      <c r="D566" s="34" t="s">
        <v>2277</v>
      </c>
      <c r="E566" s="45" t="s">
        <v>1194</v>
      </c>
      <c r="F566" s="35" t="s">
        <v>533</v>
      </c>
      <c r="G566" s="45"/>
      <c r="H566" s="30">
        <v>40</v>
      </c>
      <c r="I566" s="31"/>
      <c r="J566" s="30">
        <f t="shared" si="46"/>
        <v>0</v>
      </c>
      <c r="K566" s="46"/>
      <c r="L566" s="46" t="s">
        <v>1153</v>
      </c>
      <c r="M566" s="58"/>
      <c r="N566" s="33" t="e">
        <f>#REF!/0.8</f>
        <v>#REF!</v>
      </c>
      <c r="O566" s="44" t="e">
        <f t="shared" si="48"/>
        <v>#REF!</v>
      </c>
      <c r="P566" s="58"/>
      <c r="Q566" s="19">
        <v>3</v>
      </c>
      <c r="R566" s="252">
        <f t="shared" si="49"/>
        <v>0</v>
      </c>
      <c r="S566" s="19">
        <v>85</v>
      </c>
      <c r="T566" s="7">
        <f t="shared" si="52"/>
        <v>0</v>
      </c>
      <c r="U566" s="93"/>
    </row>
    <row r="567" spans="1:21" s="43" customFormat="1" ht="22.5" hidden="1" customHeight="1" x14ac:dyDescent="0.2">
      <c r="A567" s="39" t="s">
        <v>1154</v>
      </c>
      <c r="B567" s="40" t="s">
        <v>816</v>
      </c>
      <c r="C567" s="40" t="s">
        <v>2276</v>
      </c>
      <c r="D567" s="40" t="s">
        <v>2277</v>
      </c>
      <c r="E567" s="46" t="s">
        <v>61</v>
      </c>
      <c r="F567" s="145"/>
      <c r="G567" s="46"/>
      <c r="H567" s="41">
        <v>75</v>
      </c>
      <c r="I567" s="146"/>
      <c r="J567" s="30">
        <f t="shared" si="46"/>
        <v>0</v>
      </c>
      <c r="K567" s="41" t="s">
        <v>522</v>
      </c>
      <c r="L567" s="71" t="s">
        <v>1159</v>
      </c>
      <c r="M567" s="65"/>
      <c r="N567" s="33" t="e">
        <f>#REF!/0.8</f>
        <v>#REF!</v>
      </c>
      <c r="O567" s="44" t="e">
        <f t="shared" si="48"/>
        <v>#REF!</v>
      </c>
      <c r="P567" s="65"/>
      <c r="Q567" s="19">
        <v>8</v>
      </c>
      <c r="R567" s="252">
        <f t="shared" si="49"/>
        <v>0</v>
      </c>
      <c r="S567" s="19"/>
      <c r="T567" s="7"/>
      <c r="U567" s="93">
        <f>R567</f>
        <v>0</v>
      </c>
    </row>
    <row r="568" spans="1:21" s="43" customFormat="1" ht="22.5" hidden="1" customHeight="1" x14ac:dyDescent="0.2">
      <c r="A568" s="39" t="s">
        <v>1154</v>
      </c>
      <c r="B568" s="40" t="s">
        <v>817</v>
      </c>
      <c r="C568" s="40" t="s">
        <v>2278</v>
      </c>
      <c r="D568" s="40" t="s">
        <v>2279</v>
      </c>
      <c r="E568" s="46" t="s">
        <v>1169</v>
      </c>
      <c r="F568" s="145" t="s">
        <v>1190</v>
      </c>
      <c r="G568" s="46"/>
      <c r="H568" s="41">
        <v>22</v>
      </c>
      <c r="I568" s="146"/>
      <c r="J568" s="30">
        <f t="shared" si="46"/>
        <v>0</v>
      </c>
      <c r="K568" s="41" t="s">
        <v>522</v>
      </c>
      <c r="L568" s="42"/>
      <c r="M568" s="65"/>
      <c r="N568" s="33" t="e">
        <f>#REF!/0.8</f>
        <v>#REF!</v>
      </c>
      <c r="O568" s="44" t="e">
        <f t="shared" si="48"/>
        <v>#REF!</v>
      </c>
      <c r="P568" s="65"/>
      <c r="Q568" s="19">
        <v>1.5</v>
      </c>
      <c r="R568" s="252">
        <f t="shared" si="49"/>
        <v>0</v>
      </c>
      <c r="S568" s="19">
        <v>200</v>
      </c>
      <c r="T568" s="7">
        <f>I568/S568</f>
        <v>0</v>
      </c>
      <c r="U568" s="93"/>
    </row>
    <row r="569" spans="1:21" s="43" customFormat="1" ht="22.5" hidden="1" customHeight="1" x14ac:dyDescent="0.2">
      <c r="A569" s="39" t="s">
        <v>1154</v>
      </c>
      <c r="B569" s="40" t="s">
        <v>817</v>
      </c>
      <c r="C569" s="40" t="s">
        <v>2278</v>
      </c>
      <c r="D569" s="40" t="s">
        <v>2280</v>
      </c>
      <c r="E569" s="46" t="s">
        <v>8</v>
      </c>
      <c r="F569" s="145" t="s">
        <v>942</v>
      </c>
      <c r="G569" s="46"/>
      <c r="H569" s="41">
        <v>75</v>
      </c>
      <c r="I569" s="146"/>
      <c r="J569" s="30">
        <f t="shared" si="46"/>
        <v>0</v>
      </c>
      <c r="K569" s="41" t="s">
        <v>522</v>
      </c>
      <c r="L569" s="42"/>
      <c r="M569" s="65"/>
      <c r="N569" s="33" t="e">
        <f>#REF!/0.8</f>
        <v>#REF!</v>
      </c>
      <c r="O569" s="44" t="e">
        <f t="shared" si="48"/>
        <v>#REF!</v>
      </c>
      <c r="P569" s="65"/>
      <c r="Q569" s="19">
        <v>8</v>
      </c>
      <c r="R569" s="252">
        <f t="shared" si="49"/>
        <v>0</v>
      </c>
      <c r="S569" s="19"/>
      <c r="T569" s="7"/>
      <c r="U569" s="93">
        <f>R569</f>
        <v>0</v>
      </c>
    </row>
    <row r="570" spans="1:21" ht="22.5" customHeight="1" x14ac:dyDescent="0.2">
      <c r="A570" s="118" t="s">
        <v>1154</v>
      </c>
      <c r="B570" s="34" t="s">
        <v>818</v>
      </c>
      <c r="C570" s="34" t="s">
        <v>2281</v>
      </c>
      <c r="D570" s="34" t="s">
        <v>2280</v>
      </c>
      <c r="E570" s="45" t="s">
        <v>1194</v>
      </c>
      <c r="F570" s="35" t="s">
        <v>1195</v>
      </c>
      <c r="G570" s="45"/>
      <c r="H570" s="30">
        <v>40</v>
      </c>
      <c r="I570" s="31"/>
      <c r="J570" s="30">
        <f t="shared" si="46"/>
        <v>0</v>
      </c>
      <c r="K570" s="46"/>
      <c r="L570" s="46" t="s">
        <v>1153</v>
      </c>
      <c r="M570" s="58"/>
      <c r="N570" s="33" t="e">
        <f>#REF!/0.8</f>
        <v>#REF!</v>
      </c>
      <c r="O570" s="44" t="e">
        <f t="shared" si="48"/>
        <v>#REF!</v>
      </c>
      <c r="P570" s="58"/>
      <c r="Q570" s="19">
        <v>3</v>
      </c>
      <c r="R570" s="252">
        <f t="shared" si="49"/>
        <v>0</v>
      </c>
      <c r="S570" s="19">
        <v>85</v>
      </c>
      <c r="T570" s="7">
        <f>I570/S570</f>
        <v>0</v>
      </c>
      <c r="U570" s="93"/>
    </row>
    <row r="571" spans="1:21" ht="22.5" customHeight="1" x14ac:dyDescent="0.2">
      <c r="A571" s="118" t="s">
        <v>1154</v>
      </c>
      <c r="B571" s="34" t="s">
        <v>818</v>
      </c>
      <c r="C571" s="34" t="s">
        <v>2281</v>
      </c>
      <c r="D571" s="34"/>
      <c r="E571" s="45" t="s">
        <v>8</v>
      </c>
      <c r="F571" s="35" t="s">
        <v>934</v>
      </c>
      <c r="G571" s="45"/>
      <c r="H571" s="30">
        <v>75</v>
      </c>
      <c r="I571" s="31"/>
      <c r="J571" s="30">
        <f t="shared" si="46"/>
        <v>0</v>
      </c>
      <c r="K571" s="46"/>
      <c r="L571" s="46"/>
      <c r="M571" s="58"/>
      <c r="N571" s="33" t="e">
        <f>#REF!/0.8</f>
        <v>#REF!</v>
      </c>
      <c r="O571" s="44" t="e">
        <f t="shared" si="48"/>
        <v>#REF!</v>
      </c>
      <c r="P571" s="58"/>
      <c r="Q571" s="19">
        <v>8</v>
      </c>
      <c r="R571" s="252">
        <f t="shared" si="49"/>
        <v>0</v>
      </c>
      <c r="S571" s="19"/>
      <c r="U571" s="93">
        <f>R571</f>
        <v>0</v>
      </c>
    </row>
    <row r="572" spans="1:21" ht="22.5" customHeight="1" x14ac:dyDescent="0.2">
      <c r="A572" s="118" t="s">
        <v>1154</v>
      </c>
      <c r="B572" s="34" t="s">
        <v>819</v>
      </c>
      <c r="C572" s="34" t="s">
        <v>2282</v>
      </c>
      <c r="D572" s="34" t="s">
        <v>2283</v>
      </c>
      <c r="E572" s="45" t="s">
        <v>1194</v>
      </c>
      <c r="F572" s="35" t="s">
        <v>533</v>
      </c>
      <c r="G572" s="45"/>
      <c r="H572" s="30">
        <v>40</v>
      </c>
      <c r="I572" s="31"/>
      <c r="J572" s="30">
        <f t="shared" si="46"/>
        <v>0</v>
      </c>
      <c r="K572" s="30"/>
      <c r="L572" s="38"/>
      <c r="M572" s="58"/>
      <c r="N572" s="33" t="e">
        <f>#REF!/0.8</f>
        <v>#REF!</v>
      </c>
      <c r="O572" s="44" t="e">
        <f t="shared" si="48"/>
        <v>#REF!</v>
      </c>
      <c r="P572" s="58"/>
      <c r="Q572" s="19">
        <v>3</v>
      </c>
      <c r="R572" s="252">
        <f t="shared" si="49"/>
        <v>0</v>
      </c>
      <c r="S572" s="19">
        <v>85</v>
      </c>
      <c r="T572" s="7">
        <f>I572/S572</f>
        <v>0</v>
      </c>
      <c r="U572" s="93"/>
    </row>
    <row r="573" spans="1:21" ht="22.5" customHeight="1" x14ac:dyDescent="0.2">
      <c r="A573" s="118" t="s">
        <v>1154</v>
      </c>
      <c r="B573" s="34" t="s">
        <v>819</v>
      </c>
      <c r="C573" s="34" t="s">
        <v>2282</v>
      </c>
      <c r="D573" s="34" t="s">
        <v>2283</v>
      </c>
      <c r="E573" s="45" t="s">
        <v>8</v>
      </c>
      <c r="F573" s="35" t="s">
        <v>807</v>
      </c>
      <c r="G573" s="45"/>
      <c r="H573" s="30">
        <v>75</v>
      </c>
      <c r="I573" s="31"/>
      <c r="J573" s="30">
        <f t="shared" ref="J573:J636" si="53">I573*H573</f>
        <v>0</v>
      </c>
      <c r="K573" s="60"/>
      <c r="L573" s="53"/>
      <c r="M573" s="58"/>
      <c r="N573" s="33" t="e">
        <f>#REF!/0.8</f>
        <v>#REF!</v>
      </c>
      <c r="O573" s="44" t="e">
        <f t="shared" si="48"/>
        <v>#REF!</v>
      </c>
      <c r="P573" s="58"/>
      <c r="Q573" s="19">
        <v>8</v>
      </c>
      <c r="R573" s="252">
        <f t="shared" si="49"/>
        <v>0</v>
      </c>
      <c r="S573" s="19"/>
      <c r="U573" s="93">
        <f>R573</f>
        <v>0</v>
      </c>
    </row>
    <row r="574" spans="1:21" ht="22.5" customHeight="1" x14ac:dyDescent="0.2">
      <c r="A574" s="118" t="s">
        <v>1154</v>
      </c>
      <c r="B574" s="61" t="s">
        <v>820</v>
      </c>
      <c r="C574" s="61" t="s">
        <v>2284</v>
      </c>
      <c r="D574" s="61" t="s">
        <v>2285</v>
      </c>
      <c r="E574" s="205" t="s">
        <v>2305</v>
      </c>
      <c r="F574" s="206" t="s">
        <v>2518</v>
      </c>
      <c r="G574" s="205"/>
      <c r="H574" s="59">
        <v>19</v>
      </c>
      <c r="I574" s="212"/>
      <c r="J574" s="30">
        <f t="shared" si="53"/>
        <v>0</v>
      </c>
      <c r="K574" s="60" t="s">
        <v>1354</v>
      </c>
      <c r="L574" s="53" t="s">
        <v>1159</v>
      </c>
      <c r="M574" s="58"/>
      <c r="N574" s="33" t="e">
        <f>#REF!/0.8</f>
        <v>#REF!</v>
      </c>
      <c r="O574" s="44" t="e">
        <f t="shared" si="48"/>
        <v>#REF!</v>
      </c>
      <c r="P574" s="58"/>
      <c r="Q574" s="19">
        <v>1.5</v>
      </c>
      <c r="R574" s="252">
        <f t="shared" si="49"/>
        <v>0</v>
      </c>
      <c r="S574" s="19">
        <v>200</v>
      </c>
      <c r="T574" s="7">
        <f>I574/S574</f>
        <v>0</v>
      </c>
      <c r="U574" s="93"/>
    </row>
    <row r="575" spans="1:21" ht="22.5" customHeight="1" x14ac:dyDescent="0.2">
      <c r="A575" s="118" t="s">
        <v>1154</v>
      </c>
      <c r="B575" s="34" t="s">
        <v>820</v>
      </c>
      <c r="C575" s="34" t="s">
        <v>2284</v>
      </c>
      <c r="D575" s="34" t="s">
        <v>2286</v>
      </c>
      <c r="E575" s="45" t="s">
        <v>1194</v>
      </c>
      <c r="F575" s="35" t="s">
        <v>1294</v>
      </c>
      <c r="G575" s="45"/>
      <c r="H575" s="30">
        <v>40</v>
      </c>
      <c r="I575" s="31"/>
      <c r="J575" s="30">
        <f t="shared" si="53"/>
        <v>0</v>
      </c>
      <c r="K575" s="60"/>
      <c r="L575" s="32"/>
      <c r="M575" s="58"/>
      <c r="N575" s="33" t="e">
        <f>#REF!/0.8</f>
        <v>#REF!</v>
      </c>
      <c r="O575" s="44" t="e">
        <f t="shared" si="48"/>
        <v>#REF!</v>
      </c>
      <c r="P575" s="58"/>
      <c r="Q575" s="19">
        <v>3</v>
      </c>
      <c r="R575" s="252">
        <f t="shared" si="49"/>
        <v>0</v>
      </c>
      <c r="S575" s="19">
        <v>85</v>
      </c>
      <c r="T575" s="7">
        <f>I575/S575</f>
        <v>0</v>
      </c>
      <c r="U575" s="93"/>
    </row>
    <row r="576" spans="1:21" ht="22.5" customHeight="1" x14ac:dyDescent="0.2">
      <c r="A576" s="118" t="s">
        <v>1154</v>
      </c>
      <c r="B576" s="34" t="s">
        <v>820</v>
      </c>
      <c r="C576" s="34" t="s">
        <v>2284</v>
      </c>
      <c r="D576" s="34" t="s">
        <v>2286</v>
      </c>
      <c r="E576" s="45" t="s">
        <v>8</v>
      </c>
      <c r="F576" s="35" t="s">
        <v>1213</v>
      </c>
      <c r="G576" s="45"/>
      <c r="H576" s="30">
        <v>70</v>
      </c>
      <c r="I576" s="31"/>
      <c r="J576" s="30">
        <f t="shared" si="53"/>
        <v>0</v>
      </c>
      <c r="K576" s="30"/>
      <c r="L576" s="32"/>
      <c r="M576" s="58"/>
      <c r="N576" s="33" t="e">
        <f>#REF!/0.8</f>
        <v>#REF!</v>
      </c>
      <c r="O576" s="44" t="e">
        <f t="shared" si="48"/>
        <v>#REF!</v>
      </c>
      <c r="P576" s="58"/>
      <c r="Q576" s="19">
        <v>8</v>
      </c>
      <c r="R576" s="252">
        <f t="shared" si="49"/>
        <v>0</v>
      </c>
      <c r="S576" s="19"/>
      <c r="U576" s="93">
        <f>R576</f>
        <v>0</v>
      </c>
    </row>
    <row r="577" spans="1:21" ht="22.5" customHeight="1" x14ac:dyDescent="0.2">
      <c r="A577" s="118" t="s">
        <v>1154</v>
      </c>
      <c r="B577" s="34" t="s">
        <v>821</v>
      </c>
      <c r="C577" s="34" t="s">
        <v>2287</v>
      </c>
      <c r="D577" s="34" t="s">
        <v>2288</v>
      </c>
      <c r="E577" s="45" t="s">
        <v>1169</v>
      </c>
      <c r="F577" s="35" t="s">
        <v>803</v>
      </c>
      <c r="G577" s="45"/>
      <c r="H577" s="30">
        <v>19</v>
      </c>
      <c r="I577" s="31"/>
      <c r="J577" s="30">
        <f t="shared" si="53"/>
        <v>0</v>
      </c>
      <c r="K577" s="30"/>
      <c r="L577" s="32"/>
      <c r="M577" s="58"/>
      <c r="N577" s="33" t="e">
        <f>#REF!/0.8</f>
        <v>#REF!</v>
      </c>
      <c r="O577" s="44" t="e">
        <f t="shared" si="48"/>
        <v>#REF!</v>
      </c>
      <c r="P577" s="58"/>
      <c r="Q577" s="19">
        <v>1.5</v>
      </c>
      <c r="R577" s="252">
        <f t="shared" si="49"/>
        <v>0</v>
      </c>
      <c r="S577" s="19">
        <v>200</v>
      </c>
      <c r="T577" s="7">
        <f>I577/S577</f>
        <v>0</v>
      </c>
      <c r="U577" s="93"/>
    </row>
    <row r="578" spans="1:21" ht="22.5" customHeight="1" x14ac:dyDescent="0.2">
      <c r="A578" s="118" t="s">
        <v>1154</v>
      </c>
      <c r="B578" s="34" t="s">
        <v>821</v>
      </c>
      <c r="C578" s="34" t="s">
        <v>2287</v>
      </c>
      <c r="D578" s="34" t="s">
        <v>2289</v>
      </c>
      <c r="E578" s="45" t="s">
        <v>1194</v>
      </c>
      <c r="F578" s="35" t="s">
        <v>1209</v>
      </c>
      <c r="G578" s="45"/>
      <c r="H578" s="30">
        <v>40</v>
      </c>
      <c r="I578" s="31"/>
      <c r="J578" s="30">
        <f t="shared" si="53"/>
        <v>0</v>
      </c>
      <c r="K578" s="30"/>
      <c r="L578" s="32"/>
      <c r="M578" s="58"/>
      <c r="N578" s="33" t="e">
        <f>#REF!/0.8</f>
        <v>#REF!</v>
      </c>
      <c r="O578" s="44" t="e">
        <f t="shared" si="48"/>
        <v>#REF!</v>
      </c>
      <c r="P578" s="58"/>
      <c r="Q578" s="19">
        <v>3</v>
      </c>
      <c r="R578" s="252">
        <f t="shared" si="49"/>
        <v>0</v>
      </c>
      <c r="S578" s="19">
        <v>85</v>
      </c>
      <c r="T578" s="7">
        <f>I578/S578</f>
        <v>0</v>
      </c>
      <c r="U578" s="93">
        <f>R578</f>
        <v>0</v>
      </c>
    </row>
    <row r="579" spans="1:21" ht="22.5" customHeight="1" x14ac:dyDescent="0.2">
      <c r="A579" s="118" t="s">
        <v>1154</v>
      </c>
      <c r="B579" s="34" t="s">
        <v>821</v>
      </c>
      <c r="C579" s="34" t="s">
        <v>2287</v>
      </c>
      <c r="D579" s="34" t="s">
        <v>2290</v>
      </c>
      <c r="E579" s="45" t="s">
        <v>1194</v>
      </c>
      <c r="F579" s="35" t="s">
        <v>823</v>
      </c>
      <c r="G579" s="45"/>
      <c r="H579" s="30">
        <v>75</v>
      </c>
      <c r="I579" s="31"/>
      <c r="J579" s="30">
        <f t="shared" si="53"/>
        <v>0</v>
      </c>
      <c r="K579" s="30"/>
      <c r="L579" s="32"/>
      <c r="M579" s="58"/>
      <c r="N579" s="33" t="e">
        <f>#REF!/0.8</f>
        <v>#REF!</v>
      </c>
      <c r="O579" s="44" t="e">
        <f t="shared" si="48"/>
        <v>#REF!</v>
      </c>
      <c r="P579" s="58"/>
      <c r="Q579" s="19">
        <v>3</v>
      </c>
      <c r="R579" s="252">
        <f t="shared" si="49"/>
        <v>0</v>
      </c>
      <c r="S579" s="19">
        <v>85</v>
      </c>
      <c r="T579" s="7">
        <f>I579/S579</f>
        <v>0</v>
      </c>
      <c r="U579" s="93">
        <f>R579</f>
        <v>0</v>
      </c>
    </row>
    <row r="580" spans="1:21" ht="22.5" customHeight="1" x14ac:dyDescent="0.2">
      <c r="A580" s="118" t="s">
        <v>1154</v>
      </c>
      <c r="B580" s="34" t="s">
        <v>821</v>
      </c>
      <c r="C580" s="34" t="s">
        <v>2287</v>
      </c>
      <c r="D580" s="34" t="s">
        <v>2291</v>
      </c>
      <c r="E580" s="45" t="s">
        <v>8</v>
      </c>
      <c r="F580" s="35" t="s">
        <v>967</v>
      </c>
      <c r="G580" s="45"/>
      <c r="H580" s="30">
        <v>70</v>
      </c>
      <c r="I580" s="31"/>
      <c r="J580" s="30">
        <f t="shared" si="53"/>
        <v>0</v>
      </c>
      <c r="K580" s="30"/>
      <c r="L580" s="32"/>
      <c r="M580" s="58"/>
      <c r="N580" s="33" t="e">
        <f>#REF!/0.8</f>
        <v>#REF!</v>
      </c>
      <c r="O580" s="44" t="e">
        <f t="shared" si="48"/>
        <v>#REF!</v>
      </c>
      <c r="P580" s="58"/>
      <c r="Q580" s="19">
        <v>8</v>
      </c>
      <c r="R580" s="252">
        <f t="shared" si="49"/>
        <v>0</v>
      </c>
      <c r="S580" s="19"/>
      <c r="U580" s="93">
        <f>R580</f>
        <v>0</v>
      </c>
    </row>
    <row r="581" spans="1:21" ht="22.5" customHeight="1" x14ac:dyDescent="0.2">
      <c r="A581" s="118" t="s">
        <v>1154</v>
      </c>
      <c r="B581" s="34" t="s">
        <v>821</v>
      </c>
      <c r="C581" s="34" t="s">
        <v>2287</v>
      </c>
      <c r="D581" s="34" t="s">
        <v>2291</v>
      </c>
      <c r="E581" s="45" t="s">
        <v>2134</v>
      </c>
      <c r="F581" s="35" t="s">
        <v>847</v>
      </c>
      <c r="G581" s="45"/>
      <c r="H581" s="30">
        <v>300</v>
      </c>
      <c r="I581" s="31"/>
      <c r="J581" s="30">
        <f t="shared" si="53"/>
        <v>0</v>
      </c>
      <c r="K581" s="30"/>
      <c r="L581" s="32"/>
      <c r="M581" s="58"/>
      <c r="N581" s="33" t="e">
        <f>#REF!/0.8</f>
        <v>#REF!</v>
      </c>
      <c r="O581" s="44" t="e">
        <f t="shared" si="48"/>
        <v>#REF!</v>
      </c>
      <c r="P581" s="58"/>
      <c r="Q581" s="19">
        <v>70</v>
      </c>
      <c r="R581" s="252">
        <f t="shared" si="49"/>
        <v>0</v>
      </c>
      <c r="S581" s="19"/>
      <c r="U581" s="93">
        <f>R581</f>
        <v>0</v>
      </c>
    </row>
    <row r="582" spans="1:21" ht="22.5" customHeight="1" x14ac:dyDescent="0.2">
      <c r="A582" s="118" t="s">
        <v>1154</v>
      </c>
      <c r="B582" s="34" t="s">
        <v>824</v>
      </c>
      <c r="C582" s="34" t="s">
        <v>2292</v>
      </c>
      <c r="D582" s="34" t="s">
        <v>2293</v>
      </c>
      <c r="E582" s="45" t="s">
        <v>1169</v>
      </c>
      <c r="F582" s="35" t="s">
        <v>1190</v>
      </c>
      <c r="G582" s="45"/>
      <c r="H582" s="30">
        <v>19</v>
      </c>
      <c r="I582" s="31"/>
      <c r="J582" s="30">
        <f t="shared" si="53"/>
        <v>0</v>
      </c>
      <c r="K582" s="60"/>
      <c r="L582" s="53" t="s">
        <v>1159</v>
      </c>
      <c r="M582" s="58"/>
      <c r="N582" s="33" t="e">
        <f>#REF!/0.8</f>
        <v>#REF!</v>
      </c>
      <c r="O582" s="44" t="e">
        <f t="shared" si="48"/>
        <v>#REF!</v>
      </c>
      <c r="P582" s="58"/>
      <c r="Q582" s="19">
        <v>1.5</v>
      </c>
      <c r="R582" s="252">
        <f t="shared" si="49"/>
        <v>0</v>
      </c>
      <c r="S582" s="19">
        <v>200</v>
      </c>
      <c r="T582" s="7">
        <f>I582/S582</f>
        <v>0</v>
      </c>
      <c r="U582" s="93"/>
    </row>
    <row r="583" spans="1:21" ht="22.5" customHeight="1" x14ac:dyDescent="0.2">
      <c r="A583" s="118" t="s">
        <v>1154</v>
      </c>
      <c r="B583" s="34" t="s">
        <v>824</v>
      </c>
      <c r="C583" s="34" t="s">
        <v>2292</v>
      </c>
      <c r="D583" s="34" t="s">
        <v>2293</v>
      </c>
      <c r="E583" s="45" t="s">
        <v>1194</v>
      </c>
      <c r="F583" s="35" t="s">
        <v>533</v>
      </c>
      <c r="G583" s="45"/>
      <c r="H583" s="30">
        <v>40</v>
      </c>
      <c r="I583" s="31"/>
      <c r="J583" s="30">
        <f t="shared" si="53"/>
        <v>0</v>
      </c>
      <c r="K583" s="60"/>
      <c r="L583" s="53" t="s">
        <v>1159</v>
      </c>
      <c r="M583" s="58"/>
      <c r="N583" s="33" t="e">
        <f>#REF!/0.8</f>
        <v>#REF!</v>
      </c>
      <c r="O583" s="44" t="e">
        <f t="shared" si="48"/>
        <v>#REF!</v>
      </c>
      <c r="P583" s="58"/>
      <c r="Q583" s="19">
        <v>3</v>
      </c>
      <c r="R583" s="252">
        <f t="shared" si="49"/>
        <v>0</v>
      </c>
      <c r="S583" s="19">
        <v>85</v>
      </c>
      <c r="T583" s="7">
        <f>I583/S583</f>
        <v>0</v>
      </c>
      <c r="U583" s="93"/>
    </row>
    <row r="584" spans="1:21" ht="22.5" customHeight="1" x14ac:dyDescent="0.2">
      <c r="A584" s="118" t="s">
        <v>1154</v>
      </c>
      <c r="B584" s="34" t="s">
        <v>824</v>
      </c>
      <c r="C584" s="34" t="s">
        <v>2292</v>
      </c>
      <c r="D584" s="34" t="s">
        <v>2293</v>
      </c>
      <c r="E584" s="45" t="s">
        <v>8</v>
      </c>
      <c r="F584" s="35" t="s">
        <v>822</v>
      </c>
      <c r="G584" s="45"/>
      <c r="H584" s="59">
        <v>70</v>
      </c>
      <c r="I584" s="212"/>
      <c r="J584" s="30">
        <f t="shared" si="53"/>
        <v>0</v>
      </c>
      <c r="K584" s="60"/>
      <c r="L584" s="53"/>
      <c r="M584" s="58"/>
      <c r="N584" s="33" t="e">
        <f>#REF!/0.8</f>
        <v>#REF!</v>
      </c>
      <c r="O584" s="44" t="e">
        <f t="shared" si="48"/>
        <v>#REF!</v>
      </c>
      <c r="P584" s="58"/>
      <c r="Q584" s="19">
        <v>8</v>
      </c>
      <c r="R584" s="252">
        <f t="shared" si="49"/>
        <v>0</v>
      </c>
      <c r="S584" s="19"/>
      <c r="U584" s="93">
        <f>R584</f>
        <v>0</v>
      </c>
    </row>
    <row r="585" spans="1:21" ht="22.5" customHeight="1" x14ac:dyDescent="0.2">
      <c r="A585" s="118" t="s">
        <v>1154</v>
      </c>
      <c r="B585" s="61" t="s">
        <v>824</v>
      </c>
      <c r="C585" s="61" t="s">
        <v>2292</v>
      </c>
      <c r="D585" s="61" t="s">
        <v>2293</v>
      </c>
      <c r="E585" s="205" t="s">
        <v>2135</v>
      </c>
      <c r="F585" s="206" t="s">
        <v>462</v>
      </c>
      <c r="G585" s="205"/>
      <c r="H585" s="59">
        <v>300</v>
      </c>
      <c r="I585" s="212"/>
      <c r="J585" s="30">
        <f t="shared" si="53"/>
        <v>0</v>
      </c>
      <c r="K585" s="60" t="s">
        <v>1354</v>
      </c>
      <c r="L585" s="53"/>
      <c r="M585" s="58"/>
      <c r="N585" s="33" t="e">
        <f>#REF!/0.8</f>
        <v>#REF!</v>
      </c>
      <c r="O585" s="44" t="e">
        <f t="shared" ref="O585:O648" si="54">N585*I585</f>
        <v>#REF!</v>
      </c>
      <c r="P585" s="58"/>
      <c r="Q585" s="19">
        <v>70</v>
      </c>
      <c r="R585" s="252">
        <f t="shared" ref="R585:R648" si="55">Q585*I585</f>
        <v>0</v>
      </c>
      <c r="S585" s="19"/>
      <c r="U585" s="93">
        <f>R585</f>
        <v>0</v>
      </c>
    </row>
    <row r="586" spans="1:21" ht="22.5" customHeight="1" x14ac:dyDescent="0.2">
      <c r="A586" s="118" t="s">
        <v>1154</v>
      </c>
      <c r="B586" s="34" t="s">
        <v>825</v>
      </c>
      <c r="C586" s="34" t="s">
        <v>2294</v>
      </c>
      <c r="D586" s="34" t="s">
        <v>2295</v>
      </c>
      <c r="E586" s="45" t="s">
        <v>1169</v>
      </c>
      <c r="F586" s="62"/>
      <c r="G586" s="35" t="s">
        <v>1113</v>
      </c>
      <c r="H586" s="30">
        <v>11.5</v>
      </c>
      <c r="I586" s="200"/>
      <c r="J586" s="30">
        <f t="shared" si="53"/>
        <v>0</v>
      </c>
      <c r="K586" s="60"/>
      <c r="L586" s="53" t="s">
        <v>1128</v>
      </c>
      <c r="M586" s="58"/>
      <c r="N586" s="33" t="e">
        <f>#REF!/0.8</f>
        <v>#REF!</v>
      </c>
      <c r="O586" s="44" t="e">
        <f t="shared" si="54"/>
        <v>#REF!</v>
      </c>
      <c r="P586" s="58"/>
      <c r="Q586" s="19">
        <v>1.5</v>
      </c>
      <c r="R586" s="252">
        <f t="shared" si="55"/>
        <v>0</v>
      </c>
      <c r="S586" s="19">
        <v>200</v>
      </c>
      <c r="T586" s="7">
        <f>I586/S586</f>
        <v>0</v>
      </c>
      <c r="U586" s="93"/>
    </row>
    <row r="587" spans="1:21" s="43" customFormat="1" ht="22.5" hidden="1" customHeight="1" x14ac:dyDescent="0.2">
      <c r="A587" s="39" t="s">
        <v>1154</v>
      </c>
      <c r="B587" s="40" t="s">
        <v>826</v>
      </c>
      <c r="C587" s="40" t="s">
        <v>2296</v>
      </c>
      <c r="D587" s="40" t="s">
        <v>2297</v>
      </c>
      <c r="E587" s="46" t="s">
        <v>1169</v>
      </c>
      <c r="F587" s="145" t="s">
        <v>1190</v>
      </c>
      <c r="G587" s="145">
        <v>50</v>
      </c>
      <c r="H587" s="41">
        <v>9.5</v>
      </c>
      <c r="I587" s="146"/>
      <c r="J587" s="30">
        <f t="shared" si="53"/>
        <v>0</v>
      </c>
      <c r="K587" s="41" t="s">
        <v>522</v>
      </c>
      <c r="L587" s="42"/>
      <c r="M587" s="65"/>
      <c r="N587" s="33" t="e">
        <f>#REF!/0.8</f>
        <v>#REF!</v>
      </c>
      <c r="O587" s="44" t="e">
        <f t="shared" si="54"/>
        <v>#REF!</v>
      </c>
      <c r="P587" s="65"/>
      <c r="Q587" s="19">
        <v>1.5</v>
      </c>
      <c r="R587" s="252">
        <f t="shared" si="55"/>
        <v>0</v>
      </c>
      <c r="S587" s="19">
        <v>200</v>
      </c>
      <c r="T587" s="7">
        <f>I587/S587</f>
        <v>0</v>
      </c>
      <c r="U587" s="93"/>
    </row>
    <row r="588" spans="1:21" ht="22.5" customHeight="1" x14ac:dyDescent="0.2">
      <c r="A588" s="118" t="s">
        <v>1154</v>
      </c>
      <c r="B588" s="34" t="s">
        <v>827</v>
      </c>
      <c r="C588" s="34" t="s">
        <v>2298</v>
      </c>
      <c r="D588" s="34" t="s">
        <v>732</v>
      </c>
      <c r="E588" s="45" t="s">
        <v>1169</v>
      </c>
      <c r="F588" s="35" t="s">
        <v>1116</v>
      </c>
      <c r="G588" s="35" t="s">
        <v>2136</v>
      </c>
      <c r="H588" s="30">
        <v>9.5</v>
      </c>
      <c r="I588" s="31"/>
      <c r="J588" s="30">
        <f t="shared" si="53"/>
        <v>0</v>
      </c>
      <c r="K588" s="60"/>
      <c r="L588" s="47"/>
      <c r="M588" s="58"/>
      <c r="N588" s="33" t="e">
        <f>#REF!/0.8</f>
        <v>#REF!</v>
      </c>
      <c r="O588" s="44" t="e">
        <f t="shared" si="54"/>
        <v>#REF!</v>
      </c>
      <c r="P588" s="58"/>
      <c r="Q588" s="19">
        <v>1.5</v>
      </c>
      <c r="R588" s="252">
        <f t="shared" si="55"/>
        <v>0</v>
      </c>
      <c r="S588" s="19">
        <v>200</v>
      </c>
      <c r="T588" s="7">
        <f>I588/S588</f>
        <v>0</v>
      </c>
      <c r="U588" s="93"/>
    </row>
    <row r="589" spans="1:21" ht="22.5" customHeight="1" x14ac:dyDescent="0.2">
      <c r="A589" s="27" t="s">
        <v>1129</v>
      </c>
      <c r="B589" s="34" t="s">
        <v>827</v>
      </c>
      <c r="C589" s="34" t="s">
        <v>2298</v>
      </c>
      <c r="D589" s="34"/>
      <c r="E589" s="45" t="s">
        <v>1163</v>
      </c>
      <c r="F589" s="35" t="s">
        <v>823</v>
      </c>
      <c r="G589" s="35"/>
      <c r="H589" s="30">
        <v>85</v>
      </c>
      <c r="I589" s="31"/>
      <c r="J589" s="30">
        <f t="shared" si="53"/>
        <v>0</v>
      </c>
      <c r="K589" s="60"/>
      <c r="L589" s="47"/>
      <c r="M589" s="58"/>
      <c r="N589" s="33" t="e">
        <f>#REF!/0.8</f>
        <v>#REF!</v>
      </c>
      <c r="O589" s="44" t="e">
        <f t="shared" si="54"/>
        <v>#REF!</v>
      </c>
      <c r="P589" s="58"/>
      <c r="Q589" s="19">
        <v>3.5</v>
      </c>
      <c r="R589" s="252">
        <f t="shared" si="55"/>
        <v>0</v>
      </c>
      <c r="S589" s="19"/>
      <c r="U589" s="93">
        <f>R589</f>
        <v>0</v>
      </c>
    </row>
    <row r="590" spans="1:21" ht="22.5" customHeight="1" x14ac:dyDescent="0.2">
      <c r="A590" s="118" t="s">
        <v>1154</v>
      </c>
      <c r="B590" s="34" t="s">
        <v>828</v>
      </c>
      <c r="C590" s="34" t="s">
        <v>733</v>
      </c>
      <c r="D590" s="34" t="s">
        <v>734</v>
      </c>
      <c r="E590" s="45" t="s">
        <v>1169</v>
      </c>
      <c r="F590" s="35" t="s">
        <v>1116</v>
      </c>
      <c r="G590" s="35" t="s">
        <v>1116</v>
      </c>
      <c r="H590" s="120">
        <v>7.5</v>
      </c>
      <c r="I590" s="31"/>
      <c r="J590" s="30">
        <f t="shared" si="53"/>
        <v>0</v>
      </c>
      <c r="K590" s="64" t="s">
        <v>1210</v>
      </c>
      <c r="L590" s="47"/>
      <c r="M590" s="58"/>
      <c r="N590" s="33" t="e">
        <f>#REF!/0.8</f>
        <v>#REF!</v>
      </c>
      <c r="O590" s="44" t="e">
        <f t="shared" si="54"/>
        <v>#REF!</v>
      </c>
      <c r="P590" s="58"/>
      <c r="Q590" s="19">
        <v>1.5</v>
      </c>
      <c r="R590" s="252">
        <f t="shared" si="55"/>
        <v>0</v>
      </c>
      <c r="S590" s="19">
        <v>200</v>
      </c>
      <c r="T590" s="7">
        <f>I590/S590</f>
        <v>0</v>
      </c>
      <c r="U590" s="93"/>
    </row>
    <row r="591" spans="1:21" ht="22.5" customHeight="1" x14ac:dyDescent="0.2">
      <c r="A591" s="118"/>
      <c r="B591" s="34" t="s">
        <v>1670</v>
      </c>
      <c r="C591" s="34" t="s">
        <v>2538</v>
      </c>
      <c r="D591" s="34"/>
      <c r="E591" s="45" t="s">
        <v>1208</v>
      </c>
      <c r="F591" s="35" t="s">
        <v>1671</v>
      </c>
      <c r="G591" s="35"/>
      <c r="H591" s="30">
        <v>130</v>
      </c>
      <c r="I591" s="31"/>
      <c r="J591" s="30">
        <f t="shared" si="53"/>
        <v>0</v>
      </c>
      <c r="K591" s="64"/>
      <c r="L591" s="47"/>
      <c r="M591" s="58"/>
      <c r="N591" s="33" t="e">
        <f>#REF!/0.8</f>
        <v>#REF!</v>
      </c>
      <c r="O591" s="44" t="e">
        <f t="shared" si="54"/>
        <v>#REF!</v>
      </c>
      <c r="P591" s="58"/>
      <c r="Q591" s="19">
        <v>6.5</v>
      </c>
      <c r="R591" s="252">
        <f t="shared" si="55"/>
        <v>0</v>
      </c>
      <c r="S591" s="19"/>
      <c r="U591" s="93">
        <f>R591</f>
        <v>0</v>
      </c>
    </row>
    <row r="592" spans="1:21" ht="22.5" customHeight="1" x14ac:dyDescent="0.2">
      <c r="A592" s="118"/>
      <c r="B592" s="34" t="s">
        <v>1670</v>
      </c>
      <c r="C592" s="34" t="s">
        <v>2538</v>
      </c>
      <c r="D592" s="34"/>
      <c r="E592" s="45" t="s">
        <v>932</v>
      </c>
      <c r="F592" s="35" t="s">
        <v>1673</v>
      </c>
      <c r="G592" s="35"/>
      <c r="H592" s="30">
        <v>285</v>
      </c>
      <c r="I592" s="31"/>
      <c r="J592" s="30">
        <f t="shared" si="53"/>
        <v>0</v>
      </c>
      <c r="K592" s="64"/>
      <c r="L592" s="47"/>
      <c r="M592" s="58"/>
      <c r="N592" s="33" t="e">
        <f>#REF!/0.8</f>
        <v>#REF!</v>
      </c>
      <c r="O592" s="44" t="e">
        <f t="shared" si="54"/>
        <v>#REF!</v>
      </c>
      <c r="P592" s="58"/>
      <c r="Q592" s="19">
        <v>20</v>
      </c>
      <c r="R592" s="252">
        <f t="shared" si="55"/>
        <v>0</v>
      </c>
      <c r="S592" s="19"/>
      <c r="U592" s="93">
        <f>R592</f>
        <v>0</v>
      </c>
    </row>
    <row r="593" spans="1:21" ht="22.5" customHeight="1" x14ac:dyDescent="0.2">
      <c r="A593" s="27" t="s">
        <v>2314</v>
      </c>
      <c r="B593" s="61" t="s">
        <v>829</v>
      </c>
      <c r="C593" s="61" t="s">
        <v>735</v>
      </c>
      <c r="D593" s="61" t="s">
        <v>736</v>
      </c>
      <c r="E593" s="205" t="s">
        <v>2305</v>
      </c>
      <c r="F593" s="206" t="s">
        <v>2532</v>
      </c>
      <c r="G593" s="206"/>
      <c r="H593" s="59">
        <v>10</v>
      </c>
      <c r="I593" s="212"/>
      <c r="J593" s="30">
        <f t="shared" si="53"/>
        <v>0</v>
      </c>
      <c r="K593" s="60" t="s">
        <v>1354</v>
      </c>
      <c r="L593" s="46" t="s">
        <v>1153</v>
      </c>
      <c r="M593" s="58"/>
      <c r="N593" s="33" t="e">
        <f>#REF!/0.8</f>
        <v>#REF!</v>
      </c>
      <c r="O593" s="44" t="e">
        <f t="shared" si="54"/>
        <v>#REF!</v>
      </c>
      <c r="P593" s="58"/>
      <c r="Q593" s="19">
        <v>1.5</v>
      </c>
      <c r="R593" s="252">
        <f t="shared" si="55"/>
        <v>0</v>
      </c>
      <c r="S593" s="19">
        <v>200</v>
      </c>
      <c r="T593" s="7">
        <f t="shared" ref="T593:T601" si="56">I593/S593</f>
        <v>0</v>
      </c>
      <c r="U593" s="93"/>
    </row>
    <row r="594" spans="1:21" ht="22.5" customHeight="1" x14ac:dyDescent="0.2">
      <c r="A594" s="118" t="s">
        <v>1154</v>
      </c>
      <c r="B594" s="61" t="s">
        <v>830</v>
      </c>
      <c r="C594" s="61" t="s">
        <v>737</v>
      </c>
      <c r="D594" s="61" t="s">
        <v>738</v>
      </c>
      <c r="E594" s="205" t="s">
        <v>2305</v>
      </c>
      <c r="F594" s="206" t="s">
        <v>1655</v>
      </c>
      <c r="G594" s="206"/>
      <c r="H594" s="59">
        <v>16</v>
      </c>
      <c r="I594" s="212"/>
      <c r="J594" s="30">
        <f t="shared" si="53"/>
        <v>0</v>
      </c>
      <c r="K594" s="60" t="s">
        <v>1354</v>
      </c>
      <c r="L594" s="46" t="s">
        <v>1153</v>
      </c>
      <c r="M594" s="58"/>
      <c r="N594" s="33" t="e">
        <f>#REF!/0.8</f>
        <v>#REF!</v>
      </c>
      <c r="O594" s="44" t="e">
        <f t="shared" si="54"/>
        <v>#REF!</v>
      </c>
      <c r="P594" s="58"/>
      <c r="Q594" s="19">
        <v>1.5</v>
      </c>
      <c r="R594" s="252">
        <f t="shared" si="55"/>
        <v>0</v>
      </c>
      <c r="S594" s="19">
        <v>200</v>
      </c>
      <c r="T594" s="7">
        <f t="shared" si="56"/>
        <v>0</v>
      </c>
      <c r="U594" s="93"/>
    </row>
    <row r="595" spans="1:21" s="43" customFormat="1" ht="22.5" hidden="1" customHeight="1" x14ac:dyDescent="0.2">
      <c r="A595" s="39" t="s">
        <v>1154</v>
      </c>
      <c r="B595" s="40" t="s">
        <v>831</v>
      </c>
      <c r="C595" s="40" t="s">
        <v>739</v>
      </c>
      <c r="D595" s="40" t="s">
        <v>740</v>
      </c>
      <c r="E595" s="40" t="s">
        <v>1169</v>
      </c>
      <c r="F595" s="145" t="s">
        <v>1113</v>
      </c>
      <c r="G595" s="145"/>
      <c r="H595" s="41">
        <v>16</v>
      </c>
      <c r="I595" s="146"/>
      <c r="J595" s="30">
        <f t="shared" si="53"/>
        <v>0</v>
      </c>
      <c r="K595" s="41" t="s">
        <v>522</v>
      </c>
      <c r="L595" s="46"/>
      <c r="M595" s="65"/>
      <c r="N595" s="33" t="e">
        <f>#REF!/0.8</f>
        <v>#REF!</v>
      </c>
      <c r="O595" s="44" t="e">
        <f t="shared" si="54"/>
        <v>#REF!</v>
      </c>
      <c r="P595" s="65"/>
      <c r="Q595" s="19">
        <v>1.5</v>
      </c>
      <c r="R595" s="252">
        <f t="shared" si="55"/>
        <v>0</v>
      </c>
      <c r="S595" s="19">
        <v>200</v>
      </c>
      <c r="T595" s="7">
        <f t="shared" si="56"/>
        <v>0</v>
      </c>
      <c r="U595" s="93"/>
    </row>
    <row r="596" spans="1:21" ht="22.5" customHeight="1" x14ac:dyDescent="0.2">
      <c r="A596" s="27" t="s">
        <v>832</v>
      </c>
      <c r="B596" s="34" t="s">
        <v>833</v>
      </c>
      <c r="C596" s="40" t="s">
        <v>741</v>
      </c>
      <c r="D596" s="40" t="s">
        <v>742</v>
      </c>
      <c r="E596" s="34" t="s">
        <v>834</v>
      </c>
      <c r="F596" s="35" t="s">
        <v>1114</v>
      </c>
      <c r="G596" s="35" t="s">
        <v>508</v>
      </c>
      <c r="H596" s="30">
        <v>9.5</v>
      </c>
      <c r="I596" s="31"/>
      <c r="J596" s="30">
        <f t="shared" si="53"/>
        <v>0</v>
      </c>
      <c r="K596" s="30"/>
      <c r="L596" s="32"/>
      <c r="M596" s="58"/>
      <c r="N596" s="33" t="e">
        <f>#REF!/0.8</f>
        <v>#REF!</v>
      </c>
      <c r="O596" s="44" t="e">
        <f t="shared" si="54"/>
        <v>#REF!</v>
      </c>
      <c r="P596" s="58"/>
      <c r="Q596" s="19">
        <v>1.5</v>
      </c>
      <c r="R596" s="252">
        <f t="shared" si="55"/>
        <v>0</v>
      </c>
      <c r="S596" s="19">
        <v>220</v>
      </c>
      <c r="T596" s="7">
        <f t="shared" si="56"/>
        <v>0</v>
      </c>
      <c r="U596" s="93"/>
    </row>
    <row r="597" spans="1:21" ht="22.5" customHeight="1" x14ac:dyDescent="0.2">
      <c r="A597" s="27" t="s">
        <v>835</v>
      </c>
      <c r="B597" s="34" t="s">
        <v>833</v>
      </c>
      <c r="C597" s="40" t="s">
        <v>741</v>
      </c>
      <c r="D597" s="40" t="s">
        <v>742</v>
      </c>
      <c r="E597" s="34" t="s">
        <v>1194</v>
      </c>
      <c r="F597" s="35" t="s">
        <v>503</v>
      </c>
      <c r="G597" s="35" t="s">
        <v>1113</v>
      </c>
      <c r="H597" s="30">
        <v>21</v>
      </c>
      <c r="I597" s="31"/>
      <c r="J597" s="30">
        <f t="shared" si="53"/>
        <v>0</v>
      </c>
      <c r="K597" s="30"/>
      <c r="L597" s="32"/>
      <c r="M597" s="58"/>
      <c r="N597" s="33" t="e">
        <f>#REF!/0.8</f>
        <v>#REF!</v>
      </c>
      <c r="O597" s="44" t="e">
        <f t="shared" si="54"/>
        <v>#REF!</v>
      </c>
      <c r="P597" s="58"/>
      <c r="Q597" s="19">
        <v>3</v>
      </c>
      <c r="R597" s="252">
        <f t="shared" si="55"/>
        <v>0</v>
      </c>
      <c r="S597" s="19">
        <v>85</v>
      </c>
      <c r="T597" s="7">
        <f t="shared" si="56"/>
        <v>0</v>
      </c>
      <c r="U597" s="93"/>
    </row>
    <row r="598" spans="1:21" ht="22.5" customHeight="1" x14ac:dyDescent="0.2">
      <c r="A598" s="27" t="s">
        <v>836</v>
      </c>
      <c r="B598" s="34" t="s">
        <v>837</v>
      </c>
      <c r="C598" s="40" t="s">
        <v>743</v>
      </c>
      <c r="D598" s="40" t="s">
        <v>744</v>
      </c>
      <c r="E598" s="34" t="s">
        <v>1318</v>
      </c>
      <c r="F598" s="35" t="s">
        <v>1183</v>
      </c>
      <c r="G598" s="35" t="s">
        <v>1183</v>
      </c>
      <c r="H598" s="30">
        <v>9.5</v>
      </c>
      <c r="I598" s="31"/>
      <c r="J598" s="30">
        <f t="shared" si="53"/>
        <v>0</v>
      </c>
      <c r="K598" s="30"/>
      <c r="L598" s="32"/>
      <c r="M598" s="58"/>
      <c r="N598" s="33" t="e">
        <f>#REF!/0.8</f>
        <v>#REF!</v>
      </c>
      <c r="O598" s="44" t="e">
        <f t="shared" si="54"/>
        <v>#REF!</v>
      </c>
      <c r="P598" s="58"/>
      <c r="Q598" s="19">
        <v>1.5</v>
      </c>
      <c r="R598" s="252">
        <f t="shared" si="55"/>
        <v>0</v>
      </c>
      <c r="S598" s="19">
        <v>200</v>
      </c>
      <c r="T598" s="7">
        <f t="shared" si="56"/>
        <v>0</v>
      </c>
      <c r="U598" s="93"/>
    </row>
    <row r="599" spans="1:21" ht="22.5" customHeight="1" x14ac:dyDescent="0.2">
      <c r="A599" s="27" t="s">
        <v>838</v>
      </c>
      <c r="B599" s="34" t="s">
        <v>839</v>
      </c>
      <c r="C599" s="40" t="s">
        <v>745</v>
      </c>
      <c r="D599" s="40" t="s">
        <v>746</v>
      </c>
      <c r="E599" s="34" t="s">
        <v>834</v>
      </c>
      <c r="F599" s="35" t="s">
        <v>1183</v>
      </c>
      <c r="G599" s="35" t="s">
        <v>1113</v>
      </c>
      <c r="H599" s="30">
        <v>9.5</v>
      </c>
      <c r="I599" s="31"/>
      <c r="J599" s="30">
        <f t="shared" si="53"/>
        <v>0</v>
      </c>
      <c r="K599" s="30"/>
      <c r="L599" s="32"/>
      <c r="M599" s="58"/>
      <c r="N599" s="33" t="e">
        <f>#REF!/0.8</f>
        <v>#REF!</v>
      </c>
      <c r="O599" s="44" t="e">
        <f t="shared" si="54"/>
        <v>#REF!</v>
      </c>
      <c r="P599" s="58"/>
      <c r="Q599" s="19">
        <v>1.5</v>
      </c>
      <c r="R599" s="252">
        <f t="shared" si="55"/>
        <v>0</v>
      </c>
      <c r="S599" s="19">
        <v>220</v>
      </c>
      <c r="T599" s="7">
        <f t="shared" si="56"/>
        <v>0</v>
      </c>
      <c r="U599" s="93"/>
    </row>
    <row r="600" spans="1:21" ht="22.5" customHeight="1" x14ac:dyDescent="0.2">
      <c r="A600" s="27" t="s">
        <v>840</v>
      </c>
      <c r="B600" s="34" t="s">
        <v>839</v>
      </c>
      <c r="C600" s="40" t="s">
        <v>745</v>
      </c>
      <c r="D600" s="40" t="s">
        <v>747</v>
      </c>
      <c r="E600" s="34" t="s">
        <v>1194</v>
      </c>
      <c r="F600" s="35">
        <v>10</v>
      </c>
      <c r="G600" s="35" t="s">
        <v>1121</v>
      </c>
      <c r="H600" s="30">
        <v>21</v>
      </c>
      <c r="I600" s="31"/>
      <c r="J600" s="30">
        <f t="shared" si="53"/>
        <v>0</v>
      </c>
      <c r="K600" s="30"/>
      <c r="L600" s="53"/>
      <c r="M600" s="58"/>
      <c r="N600" s="33" t="e">
        <f>#REF!/0.8</f>
        <v>#REF!</v>
      </c>
      <c r="O600" s="44" t="e">
        <f t="shared" si="54"/>
        <v>#REF!</v>
      </c>
      <c r="P600" s="58"/>
      <c r="Q600" s="19">
        <v>3</v>
      </c>
      <c r="R600" s="252">
        <f t="shared" si="55"/>
        <v>0</v>
      </c>
      <c r="S600" s="19">
        <v>85</v>
      </c>
      <c r="T600" s="7">
        <f t="shared" si="56"/>
        <v>0</v>
      </c>
      <c r="U600" s="93"/>
    </row>
    <row r="601" spans="1:21" ht="22.5" customHeight="1" x14ac:dyDescent="0.2">
      <c r="A601" s="27" t="s">
        <v>841</v>
      </c>
      <c r="B601" s="34" t="s">
        <v>842</v>
      </c>
      <c r="C601" s="40" t="s">
        <v>748</v>
      </c>
      <c r="D601" s="40" t="s">
        <v>749</v>
      </c>
      <c r="E601" s="34" t="s">
        <v>834</v>
      </c>
      <c r="F601" s="35" t="s">
        <v>1113</v>
      </c>
      <c r="G601" s="35" t="s">
        <v>1113</v>
      </c>
      <c r="H601" s="30">
        <v>9.5</v>
      </c>
      <c r="I601" s="31"/>
      <c r="J601" s="30">
        <f t="shared" si="53"/>
        <v>0</v>
      </c>
      <c r="K601" s="30"/>
      <c r="L601" s="32"/>
      <c r="M601" s="58"/>
      <c r="N601" s="33" t="e">
        <f>#REF!/0.8</f>
        <v>#REF!</v>
      </c>
      <c r="O601" s="44" t="e">
        <f t="shared" si="54"/>
        <v>#REF!</v>
      </c>
      <c r="P601" s="58"/>
      <c r="Q601" s="19">
        <v>1.5</v>
      </c>
      <c r="R601" s="252">
        <f t="shared" si="55"/>
        <v>0</v>
      </c>
      <c r="S601" s="19">
        <v>220</v>
      </c>
      <c r="T601" s="7">
        <f t="shared" si="56"/>
        <v>0</v>
      </c>
      <c r="U601" s="93"/>
    </row>
    <row r="602" spans="1:21" ht="22.5" customHeight="1" x14ac:dyDescent="0.2">
      <c r="A602" s="27" t="s">
        <v>1129</v>
      </c>
      <c r="B602" s="34" t="s">
        <v>842</v>
      </c>
      <c r="C602" s="40" t="s">
        <v>748</v>
      </c>
      <c r="D602" s="40" t="s">
        <v>749</v>
      </c>
      <c r="E602" s="34" t="s">
        <v>92</v>
      </c>
      <c r="F602" s="35" t="s">
        <v>985</v>
      </c>
      <c r="G602" s="35"/>
      <c r="H602" s="30">
        <v>75</v>
      </c>
      <c r="I602" s="31"/>
      <c r="J602" s="30">
        <f t="shared" si="53"/>
        <v>0</v>
      </c>
      <c r="K602" s="30"/>
      <c r="L602" s="32"/>
      <c r="M602" s="58"/>
      <c r="N602" s="33" t="e">
        <f>#REF!/0.8</f>
        <v>#REF!</v>
      </c>
      <c r="O602" s="44" t="e">
        <f t="shared" si="54"/>
        <v>#REF!</v>
      </c>
      <c r="P602" s="58"/>
      <c r="Q602" s="19">
        <v>2.5</v>
      </c>
      <c r="R602" s="252">
        <f t="shared" si="55"/>
        <v>0</v>
      </c>
      <c r="S602" s="19"/>
      <c r="U602" s="93">
        <f>R602</f>
        <v>0</v>
      </c>
    </row>
    <row r="603" spans="1:21" ht="22.5" customHeight="1" x14ac:dyDescent="0.2">
      <c r="A603" s="27" t="s">
        <v>843</v>
      </c>
      <c r="B603" s="61" t="s">
        <v>842</v>
      </c>
      <c r="C603" s="61" t="s">
        <v>748</v>
      </c>
      <c r="D603" s="61" t="s">
        <v>750</v>
      </c>
      <c r="E603" s="61" t="s">
        <v>905</v>
      </c>
      <c r="F603" s="206" t="s">
        <v>1655</v>
      </c>
      <c r="G603" s="206" t="s">
        <v>1655</v>
      </c>
      <c r="H603" s="59">
        <v>21</v>
      </c>
      <c r="I603" s="212"/>
      <c r="J603" s="30">
        <f t="shared" si="53"/>
        <v>0</v>
      </c>
      <c r="K603" s="60" t="s">
        <v>1354</v>
      </c>
      <c r="L603" s="32"/>
      <c r="M603" s="58"/>
      <c r="N603" s="33" t="e">
        <f>#REF!/0.8</f>
        <v>#REF!</v>
      </c>
      <c r="O603" s="44" t="e">
        <f t="shared" si="54"/>
        <v>#REF!</v>
      </c>
      <c r="P603" s="58"/>
      <c r="Q603" s="19">
        <v>3</v>
      </c>
      <c r="R603" s="252">
        <f t="shared" si="55"/>
        <v>0</v>
      </c>
      <c r="S603" s="19">
        <v>85</v>
      </c>
      <c r="T603" s="7">
        <f>I603/S603</f>
        <v>0</v>
      </c>
      <c r="U603" s="93"/>
    </row>
    <row r="604" spans="1:21" s="43" customFormat="1" ht="22.5" hidden="1" customHeight="1" x14ac:dyDescent="0.2">
      <c r="A604" s="39" t="s">
        <v>843</v>
      </c>
      <c r="B604" s="40" t="s">
        <v>842</v>
      </c>
      <c r="C604" s="40" t="s">
        <v>748</v>
      </c>
      <c r="D604" s="40" t="s">
        <v>749</v>
      </c>
      <c r="E604" s="40" t="s">
        <v>844</v>
      </c>
      <c r="F604" s="145" t="s">
        <v>942</v>
      </c>
      <c r="G604" s="145" t="s">
        <v>1121</v>
      </c>
      <c r="H604" s="41">
        <v>30</v>
      </c>
      <c r="I604" s="146"/>
      <c r="J604" s="30">
        <f t="shared" si="53"/>
        <v>0</v>
      </c>
      <c r="K604" s="41" t="s">
        <v>522</v>
      </c>
      <c r="L604" s="42"/>
      <c r="M604" s="65"/>
      <c r="N604" s="33" t="e">
        <f>#REF!/0.8</f>
        <v>#REF!</v>
      </c>
      <c r="O604" s="44" t="e">
        <f t="shared" si="54"/>
        <v>#REF!</v>
      </c>
      <c r="P604" s="65"/>
      <c r="Q604" s="19">
        <v>3</v>
      </c>
      <c r="R604" s="252">
        <f t="shared" si="55"/>
        <v>0</v>
      </c>
      <c r="S604" s="19">
        <v>65</v>
      </c>
      <c r="T604" s="7">
        <f>I604/S604</f>
        <v>0</v>
      </c>
      <c r="U604" s="93"/>
    </row>
    <row r="605" spans="1:21" s="43" customFormat="1" ht="22.5" hidden="1" customHeight="1" x14ac:dyDescent="0.2">
      <c r="A605" s="39" t="s">
        <v>835</v>
      </c>
      <c r="B605" s="40" t="s">
        <v>845</v>
      </c>
      <c r="C605" s="40" t="s">
        <v>751</v>
      </c>
      <c r="D605" s="40" t="s">
        <v>752</v>
      </c>
      <c r="E605" s="40" t="s">
        <v>1194</v>
      </c>
      <c r="F605" s="145" t="s">
        <v>1121</v>
      </c>
      <c r="G605" s="145" t="s">
        <v>1116</v>
      </c>
      <c r="H605" s="41">
        <v>21</v>
      </c>
      <c r="I605" s="146"/>
      <c r="J605" s="30">
        <f t="shared" si="53"/>
        <v>0</v>
      </c>
      <c r="K605" s="41" t="s">
        <v>522</v>
      </c>
      <c r="L605" s="46" t="s">
        <v>1153</v>
      </c>
      <c r="M605" s="65"/>
      <c r="N605" s="33" t="e">
        <f>#REF!/0.8</f>
        <v>#REF!</v>
      </c>
      <c r="O605" s="44" t="e">
        <f t="shared" si="54"/>
        <v>#REF!</v>
      </c>
      <c r="P605" s="65"/>
      <c r="Q605" s="19">
        <v>3</v>
      </c>
      <c r="R605" s="252">
        <f t="shared" si="55"/>
        <v>0</v>
      </c>
      <c r="S605" s="19">
        <v>85</v>
      </c>
      <c r="T605" s="7">
        <f>I605/S605</f>
        <v>0</v>
      </c>
      <c r="U605" s="93"/>
    </row>
    <row r="606" spans="1:21" s="43" customFormat="1" ht="22.5" hidden="1" customHeight="1" x14ac:dyDescent="0.2">
      <c r="A606" s="39" t="s">
        <v>1154</v>
      </c>
      <c r="B606" s="40" t="s">
        <v>846</v>
      </c>
      <c r="C606" s="40" t="s">
        <v>753</v>
      </c>
      <c r="D606" s="40" t="s">
        <v>754</v>
      </c>
      <c r="E606" s="40" t="s">
        <v>1715</v>
      </c>
      <c r="F606" s="145" t="s">
        <v>1166</v>
      </c>
      <c r="G606" s="145"/>
      <c r="H606" s="41">
        <v>14</v>
      </c>
      <c r="I606" s="146"/>
      <c r="J606" s="30">
        <f t="shared" si="53"/>
        <v>0</v>
      </c>
      <c r="K606" s="41" t="s">
        <v>522</v>
      </c>
      <c r="L606" s="42"/>
      <c r="M606" s="65"/>
      <c r="N606" s="33" t="e">
        <f>#REF!/0.8</f>
        <v>#REF!</v>
      </c>
      <c r="O606" s="44" t="e">
        <f t="shared" si="54"/>
        <v>#REF!</v>
      </c>
      <c r="P606" s="65"/>
      <c r="Q606" s="19">
        <v>1.6</v>
      </c>
      <c r="R606" s="252">
        <f t="shared" si="55"/>
        <v>0</v>
      </c>
      <c r="S606" s="19">
        <v>200</v>
      </c>
      <c r="T606" s="7">
        <f>I606/S606</f>
        <v>0</v>
      </c>
      <c r="U606" s="93"/>
    </row>
    <row r="607" spans="1:21" s="43" customFormat="1" ht="22.5" hidden="1" customHeight="1" x14ac:dyDescent="0.2">
      <c r="A607" s="39" t="s">
        <v>1154</v>
      </c>
      <c r="B607" s="40" t="s">
        <v>846</v>
      </c>
      <c r="C607" s="40" t="s">
        <v>753</v>
      </c>
      <c r="D607" s="40" t="s">
        <v>754</v>
      </c>
      <c r="E607" s="40" t="s">
        <v>8</v>
      </c>
      <c r="F607" s="145" t="s">
        <v>847</v>
      </c>
      <c r="G607" s="145"/>
      <c r="H607" s="41">
        <v>30</v>
      </c>
      <c r="I607" s="146"/>
      <c r="J607" s="30">
        <f t="shared" si="53"/>
        <v>0</v>
      </c>
      <c r="K607" s="41" t="s">
        <v>522</v>
      </c>
      <c r="L607" s="46" t="s">
        <v>1153</v>
      </c>
      <c r="M607" s="65"/>
      <c r="N607" s="33" t="e">
        <f>#REF!/0.8</f>
        <v>#REF!</v>
      </c>
      <c r="O607" s="44" t="e">
        <f t="shared" si="54"/>
        <v>#REF!</v>
      </c>
      <c r="P607" s="65"/>
      <c r="Q607" s="19">
        <v>8</v>
      </c>
      <c r="R607" s="252">
        <f t="shared" si="55"/>
        <v>0</v>
      </c>
      <c r="S607" s="19"/>
      <c r="T607" s="7"/>
      <c r="U607" s="93">
        <f>R607</f>
        <v>0</v>
      </c>
    </row>
    <row r="608" spans="1:21" s="43" customFormat="1" ht="22.5" hidden="1" customHeight="1" x14ac:dyDescent="0.2">
      <c r="A608" s="39" t="s">
        <v>848</v>
      </c>
      <c r="B608" s="40" t="s">
        <v>849</v>
      </c>
      <c r="C608" s="40" t="s">
        <v>755</v>
      </c>
      <c r="D608" s="40" t="s">
        <v>756</v>
      </c>
      <c r="E608" s="40" t="s">
        <v>1287</v>
      </c>
      <c r="F608" s="145" t="s">
        <v>850</v>
      </c>
      <c r="G608" s="145"/>
      <c r="H608" s="41">
        <v>600</v>
      </c>
      <c r="I608" s="146"/>
      <c r="J608" s="30">
        <f t="shared" si="53"/>
        <v>0</v>
      </c>
      <c r="K608" s="41" t="s">
        <v>522</v>
      </c>
      <c r="L608" s="46" t="s">
        <v>1153</v>
      </c>
      <c r="M608" s="65"/>
      <c r="N608" s="33" t="e">
        <f>#REF!/0.8</f>
        <v>#REF!</v>
      </c>
      <c r="O608" s="44" t="e">
        <f t="shared" si="54"/>
        <v>#REF!</v>
      </c>
      <c r="P608" s="65"/>
      <c r="Q608" s="19">
        <v>32</v>
      </c>
      <c r="R608" s="252">
        <f t="shared" si="55"/>
        <v>0</v>
      </c>
      <c r="S608" s="19"/>
      <c r="T608" s="7"/>
      <c r="U608" s="93">
        <f>R608</f>
        <v>0</v>
      </c>
    </row>
    <row r="609" spans="1:21" s="43" customFormat="1" ht="22.5" hidden="1" customHeight="1" x14ac:dyDescent="0.2">
      <c r="A609" s="39" t="s">
        <v>1214</v>
      </c>
      <c r="B609" s="40" t="s">
        <v>849</v>
      </c>
      <c r="C609" s="40" t="s">
        <v>755</v>
      </c>
      <c r="D609" s="40" t="s">
        <v>756</v>
      </c>
      <c r="E609" s="40" t="s">
        <v>851</v>
      </c>
      <c r="F609" s="145" t="s">
        <v>852</v>
      </c>
      <c r="G609" s="145"/>
      <c r="H609" s="41">
        <v>1350</v>
      </c>
      <c r="I609" s="146"/>
      <c r="J609" s="30">
        <f t="shared" si="53"/>
        <v>0</v>
      </c>
      <c r="K609" s="41" t="s">
        <v>522</v>
      </c>
      <c r="L609" s="42"/>
      <c r="M609" s="65"/>
      <c r="N609" s="33" t="e">
        <f>#REF!/0.8</f>
        <v>#REF!</v>
      </c>
      <c r="O609" s="44" t="e">
        <f t="shared" si="54"/>
        <v>#REF!</v>
      </c>
      <c r="P609" s="65"/>
      <c r="Q609" s="19">
        <v>100</v>
      </c>
      <c r="R609" s="252">
        <f t="shared" si="55"/>
        <v>0</v>
      </c>
      <c r="S609" s="19"/>
      <c r="T609" s="7"/>
      <c r="U609" s="93">
        <f>R609</f>
        <v>0</v>
      </c>
    </row>
    <row r="610" spans="1:21" ht="22.5" customHeight="1" x14ac:dyDescent="0.2">
      <c r="A610" s="27" t="s">
        <v>1129</v>
      </c>
      <c r="B610" s="34" t="s">
        <v>2031</v>
      </c>
      <c r="C610" s="34" t="s">
        <v>2237</v>
      </c>
      <c r="D610" s="34"/>
      <c r="E610" s="34" t="s">
        <v>92</v>
      </c>
      <c r="F610" s="35" t="s">
        <v>2030</v>
      </c>
      <c r="G610" s="35"/>
      <c r="H610" s="250">
        <v>75</v>
      </c>
      <c r="I610" s="31"/>
      <c r="J610" s="30">
        <f t="shared" si="53"/>
        <v>0</v>
      </c>
      <c r="K610" s="82"/>
      <c r="L610" s="32"/>
      <c r="M610" s="58"/>
      <c r="N610" s="33" t="e">
        <f>#REF!/0.8</f>
        <v>#REF!</v>
      </c>
      <c r="O610" s="44" t="e">
        <f t="shared" si="54"/>
        <v>#REF!</v>
      </c>
      <c r="P610" s="58"/>
      <c r="Q610" s="19">
        <v>2.5</v>
      </c>
      <c r="R610" s="252">
        <f t="shared" si="55"/>
        <v>0</v>
      </c>
      <c r="S610" s="19"/>
      <c r="U610" s="93">
        <f>R610</f>
        <v>0</v>
      </c>
    </row>
    <row r="611" spans="1:21" s="43" customFormat="1" ht="22.5" hidden="1" customHeight="1" x14ac:dyDescent="0.2">
      <c r="A611" s="39" t="s">
        <v>853</v>
      </c>
      <c r="B611" s="40" t="s">
        <v>215</v>
      </c>
      <c r="C611" s="40" t="s">
        <v>757</v>
      </c>
      <c r="D611" s="40" t="s">
        <v>758</v>
      </c>
      <c r="E611" s="40" t="s">
        <v>1169</v>
      </c>
      <c r="F611" s="145" t="s">
        <v>1166</v>
      </c>
      <c r="G611" s="46"/>
      <c r="H611" s="41">
        <v>10</v>
      </c>
      <c r="I611" s="146"/>
      <c r="J611" s="30">
        <f t="shared" si="53"/>
        <v>0</v>
      </c>
      <c r="K611" s="41" t="s">
        <v>522</v>
      </c>
      <c r="L611" s="46" t="s">
        <v>1153</v>
      </c>
      <c r="M611" s="65"/>
      <c r="N611" s="33" t="e">
        <f>#REF!/0.8</f>
        <v>#REF!</v>
      </c>
      <c r="O611" s="44" t="e">
        <f t="shared" si="54"/>
        <v>#REF!</v>
      </c>
      <c r="P611" s="65"/>
      <c r="Q611" s="19">
        <v>1.5</v>
      </c>
      <c r="R611" s="252">
        <f t="shared" si="55"/>
        <v>0</v>
      </c>
      <c r="S611" s="19">
        <v>200</v>
      </c>
      <c r="T611" s="7">
        <f>I611/S611</f>
        <v>0</v>
      </c>
      <c r="U611" s="93"/>
    </row>
    <row r="612" spans="1:21" ht="22.5" customHeight="1" x14ac:dyDescent="0.2">
      <c r="A612" s="27" t="s">
        <v>1129</v>
      </c>
      <c r="B612" s="61" t="s">
        <v>215</v>
      </c>
      <c r="C612" s="61" t="s">
        <v>757</v>
      </c>
      <c r="D612" s="61" t="s">
        <v>758</v>
      </c>
      <c r="E612" s="61" t="s">
        <v>905</v>
      </c>
      <c r="F612" s="206" t="s">
        <v>179</v>
      </c>
      <c r="G612" s="206"/>
      <c r="H612" s="251">
        <v>20</v>
      </c>
      <c r="I612" s="212"/>
      <c r="J612" s="30">
        <f t="shared" si="53"/>
        <v>0</v>
      </c>
      <c r="K612" s="60" t="s">
        <v>1354</v>
      </c>
      <c r="L612" s="46" t="s">
        <v>1153</v>
      </c>
      <c r="M612" s="58"/>
      <c r="N612" s="33" t="e">
        <f>#REF!/0.8</f>
        <v>#REF!</v>
      </c>
      <c r="O612" s="44" t="e">
        <f t="shared" si="54"/>
        <v>#REF!</v>
      </c>
      <c r="P612" s="58"/>
      <c r="Q612" s="19">
        <v>3</v>
      </c>
      <c r="R612" s="252">
        <f t="shared" si="55"/>
        <v>0</v>
      </c>
      <c r="S612" s="19">
        <v>85</v>
      </c>
      <c r="T612" s="7">
        <f>I612/S612</f>
        <v>0</v>
      </c>
      <c r="U612" s="93"/>
    </row>
    <row r="613" spans="1:21" ht="22.5" customHeight="1" x14ac:dyDescent="0.2">
      <c r="A613" s="27" t="s">
        <v>998</v>
      </c>
      <c r="B613" s="40" t="s">
        <v>215</v>
      </c>
      <c r="C613" s="40" t="s">
        <v>757</v>
      </c>
      <c r="D613" s="40" t="s">
        <v>758</v>
      </c>
      <c r="E613" s="40" t="s">
        <v>1199</v>
      </c>
      <c r="F613" s="145" t="s">
        <v>533</v>
      </c>
      <c r="G613" s="46" t="s">
        <v>533</v>
      </c>
      <c r="H613" s="41">
        <v>40</v>
      </c>
      <c r="I613" s="146"/>
      <c r="J613" s="30">
        <f t="shared" si="53"/>
        <v>0</v>
      </c>
      <c r="K613" s="41" t="s">
        <v>522</v>
      </c>
      <c r="L613" s="46" t="s">
        <v>1153</v>
      </c>
      <c r="M613" s="58"/>
      <c r="N613" s="33" t="e">
        <f>#REF!/0.8</f>
        <v>#REF!</v>
      </c>
      <c r="O613" s="44" t="e">
        <f t="shared" si="54"/>
        <v>#REF!</v>
      </c>
      <c r="P613" s="58"/>
      <c r="Q613" s="19">
        <v>11</v>
      </c>
      <c r="R613" s="252">
        <f t="shared" si="55"/>
        <v>0</v>
      </c>
      <c r="S613" s="19"/>
      <c r="U613" s="93">
        <f>R613</f>
        <v>0</v>
      </c>
    </row>
    <row r="614" spans="1:21" s="43" customFormat="1" ht="22.5" customHeight="1" x14ac:dyDescent="0.2">
      <c r="A614" s="27" t="s">
        <v>998</v>
      </c>
      <c r="B614" s="34" t="s">
        <v>216</v>
      </c>
      <c r="C614" s="34" t="s">
        <v>759</v>
      </c>
      <c r="D614" s="34" t="s">
        <v>760</v>
      </c>
      <c r="E614" s="34" t="s">
        <v>92</v>
      </c>
      <c r="F614" s="35" t="s">
        <v>1114</v>
      </c>
      <c r="G614" s="45" t="s">
        <v>1114</v>
      </c>
      <c r="H614" s="30">
        <v>30</v>
      </c>
      <c r="I614" s="31"/>
      <c r="J614" s="30">
        <f t="shared" si="53"/>
        <v>0</v>
      </c>
      <c r="K614" s="46"/>
      <c r="L614" s="46" t="s">
        <v>1153</v>
      </c>
      <c r="M614" s="65"/>
      <c r="N614" s="33" t="e">
        <f>#REF!/0.8</f>
        <v>#REF!</v>
      </c>
      <c r="O614" s="44" t="e">
        <f t="shared" si="54"/>
        <v>#REF!</v>
      </c>
      <c r="P614" s="65"/>
      <c r="Q614" s="19">
        <v>2.5</v>
      </c>
      <c r="R614" s="252">
        <f t="shared" si="55"/>
        <v>0</v>
      </c>
      <c r="S614" s="19"/>
      <c r="T614" s="7"/>
      <c r="U614" s="93">
        <f>R614</f>
        <v>0</v>
      </c>
    </row>
    <row r="615" spans="1:21" s="43" customFormat="1" ht="22.5" customHeight="1" x14ac:dyDescent="0.2">
      <c r="A615" s="27" t="s">
        <v>1129</v>
      </c>
      <c r="B615" s="61" t="s">
        <v>214</v>
      </c>
      <c r="C615" s="61" t="s">
        <v>2236</v>
      </c>
      <c r="D615" s="61"/>
      <c r="E615" s="61" t="s">
        <v>2305</v>
      </c>
      <c r="F615" s="206" t="s">
        <v>1655</v>
      </c>
      <c r="G615" s="206"/>
      <c r="H615" s="59">
        <v>10</v>
      </c>
      <c r="I615" s="212"/>
      <c r="J615" s="30">
        <f t="shared" si="53"/>
        <v>0</v>
      </c>
      <c r="K615" s="60" t="s">
        <v>1354</v>
      </c>
      <c r="L615" s="46"/>
      <c r="M615" s="65"/>
      <c r="N615" s="33" t="e">
        <f>#REF!/0.8</f>
        <v>#REF!</v>
      </c>
      <c r="O615" s="44" t="e">
        <f t="shared" si="54"/>
        <v>#REF!</v>
      </c>
      <c r="P615" s="65"/>
      <c r="Q615" s="19">
        <v>1.5</v>
      </c>
      <c r="R615" s="252">
        <f t="shared" si="55"/>
        <v>0</v>
      </c>
      <c r="S615" s="19">
        <v>200</v>
      </c>
      <c r="T615" s="7">
        <f>I615/S615</f>
        <v>0</v>
      </c>
      <c r="U615" s="93"/>
    </row>
    <row r="616" spans="1:21" s="43" customFormat="1" ht="22.5" hidden="1" customHeight="1" x14ac:dyDescent="0.2">
      <c r="A616" s="39" t="s">
        <v>1162</v>
      </c>
      <c r="B616" s="40" t="s">
        <v>854</v>
      </c>
      <c r="C616" s="40" t="s">
        <v>761</v>
      </c>
      <c r="D616" s="40" t="s">
        <v>762</v>
      </c>
      <c r="E616" s="40" t="s">
        <v>1199</v>
      </c>
      <c r="F616" s="145" t="s">
        <v>12</v>
      </c>
      <c r="G616" s="46"/>
      <c r="H616" s="41">
        <v>55</v>
      </c>
      <c r="I616" s="146"/>
      <c r="J616" s="30">
        <f t="shared" si="53"/>
        <v>0</v>
      </c>
      <c r="K616" s="41" t="s">
        <v>522</v>
      </c>
      <c r="L616" s="46" t="s">
        <v>1153</v>
      </c>
      <c r="M616" s="65"/>
      <c r="N616" s="33" t="e">
        <f>#REF!/0.8</f>
        <v>#REF!</v>
      </c>
      <c r="O616" s="44" t="e">
        <f t="shared" si="54"/>
        <v>#REF!</v>
      </c>
      <c r="P616" s="65"/>
      <c r="Q616" s="19">
        <v>11</v>
      </c>
      <c r="R616" s="252">
        <f t="shared" si="55"/>
        <v>0</v>
      </c>
      <c r="S616" s="19"/>
      <c r="T616" s="7"/>
      <c r="U616" s="93">
        <f>R616</f>
        <v>0</v>
      </c>
    </row>
    <row r="617" spans="1:21" ht="22.5" customHeight="1" x14ac:dyDescent="0.2">
      <c r="A617" s="118" t="s">
        <v>1154</v>
      </c>
      <c r="B617" s="34" t="s">
        <v>855</v>
      </c>
      <c r="C617" s="34" t="s">
        <v>763</v>
      </c>
      <c r="D617" s="34" t="s">
        <v>764</v>
      </c>
      <c r="E617" s="34" t="s">
        <v>2303</v>
      </c>
      <c r="F617" s="35" t="s">
        <v>1325</v>
      </c>
      <c r="G617" s="45"/>
      <c r="H617" s="30">
        <v>42</v>
      </c>
      <c r="I617" s="31"/>
      <c r="J617" s="30">
        <f t="shared" si="53"/>
        <v>0</v>
      </c>
      <c r="K617" s="30"/>
      <c r="L617" s="32"/>
      <c r="M617" s="58"/>
      <c r="N617" s="33" t="e">
        <f>#REF!/0.8</f>
        <v>#REF!</v>
      </c>
      <c r="O617" s="44" t="e">
        <f t="shared" si="54"/>
        <v>#REF!</v>
      </c>
      <c r="P617" s="58"/>
      <c r="Q617" s="19">
        <v>3</v>
      </c>
      <c r="R617" s="252">
        <f t="shared" si="55"/>
        <v>0</v>
      </c>
      <c r="S617" s="19">
        <v>85</v>
      </c>
      <c r="T617" s="7">
        <f t="shared" ref="T617:T635" si="57">I617/S617</f>
        <v>0</v>
      </c>
      <c r="U617" s="93"/>
    </row>
    <row r="618" spans="1:21" ht="22.5" customHeight="1" x14ac:dyDescent="0.2">
      <c r="A618" s="118" t="s">
        <v>1154</v>
      </c>
      <c r="B618" s="34" t="s">
        <v>1072</v>
      </c>
      <c r="C618" s="34" t="s">
        <v>765</v>
      </c>
      <c r="D618" s="34" t="s">
        <v>766</v>
      </c>
      <c r="E618" s="34" t="s">
        <v>2303</v>
      </c>
      <c r="F618" s="35" t="s">
        <v>1325</v>
      </c>
      <c r="G618" s="45"/>
      <c r="H618" s="30">
        <v>42</v>
      </c>
      <c r="I618" s="31"/>
      <c r="J618" s="30">
        <f t="shared" si="53"/>
        <v>0</v>
      </c>
      <c r="K618" s="60"/>
      <c r="L618" s="53"/>
      <c r="M618" s="58"/>
      <c r="N618" s="33" t="e">
        <f>#REF!/0.8</f>
        <v>#REF!</v>
      </c>
      <c r="O618" s="44" t="e">
        <f t="shared" si="54"/>
        <v>#REF!</v>
      </c>
      <c r="P618" s="58"/>
      <c r="Q618" s="19">
        <v>3</v>
      </c>
      <c r="R618" s="252">
        <f t="shared" si="55"/>
        <v>0</v>
      </c>
      <c r="S618" s="19">
        <v>85</v>
      </c>
      <c r="T618" s="7">
        <f t="shared" si="57"/>
        <v>0</v>
      </c>
      <c r="U618" s="93"/>
    </row>
    <row r="619" spans="1:21" ht="22.5" customHeight="1" x14ac:dyDescent="0.2">
      <c r="A619" s="118" t="s">
        <v>1154</v>
      </c>
      <c r="B619" s="34" t="s">
        <v>1073</v>
      </c>
      <c r="C619" s="34" t="s">
        <v>767</v>
      </c>
      <c r="D619" s="34" t="s">
        <v>108</v>
      </c>
      <c r="E619" s="34" t="s">
        <v>2303</v>
      </c>
      <c r="F619" s="35" t="s">
        <v>1325</v>
      </c>
      <c r="G619" s="45"/>
      <c r="H619" s="30">
        <v>42</v>
      </c>
      <c r="I619" s="31"/>
      <c r="J619" s="30">
        <f t="shared" si="53"/>
        <v>0</v>
      </c>
      <c r="K619" s="30"/>
      <c r="L619" s="83"/>
      <c r="M619" s="58"/>
      <c r="N619" s="33" t="e">
        <f>#REF!/0.8</f>
        <v>#REF!</v>
      </c>
      <c r="O619" s="44" t="e">
        <f t="shared" si="54"/>
        <v>#REF!</v>
      </c>
      <c r="P619" s="58"/>
      <c r="Q619" s="19">
        <v>3</v>
      </c>
      <c r="R619" s="252">
        <f t="shared" si="55"/>
        <v>0</v>
      </c>
      <c r="S619" s="19">
        <v>85</v>
      </c>
      <c r="T619" s="7">
        <f t="shared" si="57"/>
        <v>0</v>
      </c>
      <c r="U619" s="93"/>
    </row>
    <row r="620" spans="1:21" ht="22.5" customHeight="1" x14ac:dyDescent="0.2">
      <c r="A620" s="118" t="s">
        <v>1154</v>
      </c>
      <c r="B620" s="34" t="s">
        <v>1074</v>
      </c>
      <c r="C620" s="34" t="s">
        <v>109</v>
      </c>
      <c r="D620" s="34" t="s">
        <v>110</v>
      </c>
      <c r="E620" s="34" t="s">
        <v>2303</v>
      </c>
      <c r="F620" s="35" t="s">
        <v>1325</v>
      </c>
      <c r="G620" s="45"/>
      <c r="H620" s="30">
        <v>42</v>
      </c>
      <c r="I620" s="31"/>
      <c r="J620" s="30">
        <f t="shared" si="53"/>
        <v>0</v>
      </c>
      <c r="K620" s="60"/>
      <c r="L620" s="53"/>
      <c r="M620" s="58"/>
      <c r="N620" s="33" t="e">
        <f>#REF!/0.8</f>
        <v>#REF!</v>
      </c>
      <c r="O620" s="44" t="e">
        <f t="shared" si="54"/>
        <v>#REF!</v>
      </c>
      <c r="P620" s="58"/>
      <c r="Q620" s="19">
        <v>3</v>
      </c>
      <c r="R620" s="252">
        <f t="shared" si="55"/>
        <v>0</v>
      </c>
      <c r="S620" s="19">
        <v>85</v>
      </c>
      <c r="T620" s="7">
        <f t="shared" si="57"/>
        <v>0</v>
      </c>
      <c r="U620" s="93"/>
    </row>
    <row r="621" spans="1:21" s="43" customFormat="1" ht="22.5" hidden="1" customHeight="1" x14ac:dyDescent="0.2">
      <c r="A621" s="39" t="s">
        <v>1154</v>
      </c>
      <c r="B621" s="40" t="s">
        <v>1075</v>
      </c>
      <c r="C621" s="40" t="s">
        <v>111</v>
      </c>
      <c r="D621" s="40" t="s">
        <v>112</v>
      </c>
      <c r="E621" s="40" t="s">
        <v>2303</v>
      </c>
      <c r="F621" s="145" t="s">
        <v>1325</v>
      </c>
      <c r="G621" s="46"/>
      <c r="H621" s="41">
        <v>42</v>
      </c>
      <c r="I621" s="146"/>
      <c r="J621" s="30">
        <f t="shared" si="53"/>
        <v>0</v>
      </c>
      <c r="K621" s="41" t="s">
        <v>522</v>
      </c>
      <c r="L621" s="71"/>
      <c r="M621" s="65"/>
      <c r="N621" s="33" t="e">
        <f>#REF!/0.8</f>
        <v>#REF!</v>
      </c>
      <c r="O621" s="44" t="e">
        <f t="shared" si="54"/>
        <v>#REF!</v>
      </c>
      <c r="P621" s="65"/>
      <c r="Q621" s="19">
        <v>3</v>
      </c>
      <c r="R621" s="252">
        <f t="shared" si="55"/>
        <v>0</v>
      </c>
      <c r="S621" s="19">
        <v>85</v>
      </c>
      <c r="T621" s="7">
        <f t="shared" si="57"/>
        <v>0</v>
      </c>
      <c r="U621" s="93"/>
    </row>
    <row r="622" spans="1:21" s="43" customFormat="1" ht="22.5" hidden="1" customHeight="1" x14ac:dyDescent="0.2">
      <c r="A622" s="39" t="s">
        <v>1154</v>
      </c>
      <c r="B622" s="40" t="s">
        <v>652</v>
      </c>
      <c r="C622" s="40" t="s">
        <v>113</v>
      </c>
      <c r="D622" s="40" t="s">
        <v>114</v>
      </c>
      <c r="E622" s="40" t="s">
        <v>2303</v>
      </c>
      <c r="F622" s="145" t="s">
        <v>1325</v>
      </c>
      <c r="G622" s="46"/>
      <c r="H622" s="41">
        <v>42</v>
      </c>
      <c r="I622" s="146"/>
      <c r="J622" s="30">
        <f t="shared" si="53"/>
        <v>0</v>
      </c>
      <c r="K622" s="41" t="s">
        <v>522</v>
      </c>
      <c r="L622" s="123"/>
      <c r="M622" s="65"/>
      <c r="N622" s="33" t="e">
        <f>#REF!/0.8</f>
        <v>#REF!</v>
      </c>
      <c r="O622" s="44" t="e">
        <f t="shared" si="54"/>
        <v>#REF!</v>
      </c>
      <c r="P622" s="65"/>
      <c r="Q622" s="19">
        <v>3</v>
      </c>
      <c r="R622" s="252">
        <f t="shared" si="55"/>
        <v>0</v>
      </c>
      <c r="S622" s="19">
        <v>85</v>
      </c>
      <c r="T622" s="7">
        <f t="shared" si="57"/>
        <v>0</v>
      </c>
      <c r="U622" s="93"/>
    </row>
    <row r="623" spans="1:21" ht="22.5" customHeight="1" x14ac:dyDescent="0.2">
      <c r="A623" s="118" t="s">
        <v>1154</v>
      </c>
      <c r="B623" s="34" t="s">
        <v>653</v>
      </c>
      <c r="C623" s="34" t="s">
        <v>115</v>
      </c>
      <c r="D623" s="34" t="s">
        <v>116</v>
      </c>
      <c r="E623" s="34" t="s">
        <v>2303</v>
      </c>
      <c r="F623" s="35" t="s">
        <v>1325</v>
      </c>
      <c r="G623" s="45"/>
      <c r="H623" s="30">
        <v>42</v>
      </c>
      <c r="I623" s="31"/>
      <c r="J623" s="30">
        <f t="shared" si="53"/>
        <v>0</v>
      </c>
      <c r="K623" s="30"/>
      <c r="L623" s="32"/>
      <c r="M623" s="58"/>
      <c r="N623" s="33" t="e">
        <f>#REF!/0.8</f>
        <v>#REF!</v>
      </c>
      <c r="O623" s="44" t="e">
        <f t="shared" si="54"/>
        <v>#REF!</v>
      </c>
      <c r="P623" s="58"/>
      <c r="Q623" s="19">
        <v>3</v>
      </c>
      <c r="R623" s="252">
        <f t="shared" si="55"/>
        <v>0</v>
      </c>
      <c r="S623" s="19">
        <v>85</v>
      </c>
      <c r="T623" s="7">
        <f t="shared" si="57"/>
        <v>0</v>
      </c>
      <c r="U623" s="93"/>
    </row>
    <row r="624" spans="1:21" ht="22.5" customHeight="1" x14ac:dyDescent="0.2">
      <c r="A624" s="118" t="s">
        <v>1154</v>
      </c>
      <c r="B624" s="34" t="s">
        <v>654</v>
      </c>
      <c r="C624" s="34" t="s">
        <v>117</v>
      </c>
      <c r="D624" s="34" t="s">
        <v>118</v>
      </c>
      <c r="E624" s="34" t="s">
        <v>2303</v>
      </c>
      <c r="F624" s="35" t="s">
        <v>1325</v>
      </c>
      <c r="G624" s="45"/>
      <c r="H624" s="30">
        <v>42</v>
      </c>
      <c r="I624" s="31"/>
      <c r="J624" s="30">
        <f t="shared" si="53"/>
        <v>0</v>
      </c>
      <c r="K624" s="60"/>
      <c r="L624" s="53"/>
      <c r="M624" s="58"/>
      <c r="N624" s="33" t="e">
        <f>#REF!/0.8</f>
        <v>#REF!</v>
      </c>
      <c r="O624" s="44" t="e">
        <f t="shared" si="54"/>
        <v>#REF!</v>
      </c>
      <c r="P624" s="58"/>
      <c r="Q624" s="19">
        <v>3</v>
      </c>
      <c r="R624" s="252">
        <f t="shared" si="55"/>
        <v>0</v>
      </c>
      <c r="S624" s="19">
        <v>85</v>
      </c>
      <c r="T624" s="7">
        <f t="shared" si="57"/>
        <v>0</v>
      </c>
      <c r="U624" s="93"/>
    </row>
    <row r="625" spans="1:21" ht="22.5" customHeight="1" x14ac:dyDescent="0.2">
      <c r="A625" s="118" t="s">
        <v>1154</v>
      </c>
      <c r="B625" s="34" t="s">
        <v>655</v>
      </c>
      <c r="C625" s="34" t="s">
        <v>119</v>
      </c>
      <c r="D625" s="34" t="s">
        <v>120</v>
      </c>
      <c r="E625" s="34" t="s">
        <v>2303</v>
      </c>
      <c r="F625" s="35" t="s">
        <v>1325</v>
      </c>
      <c r="G625" s="45"/>
      <c r="H625" s="30">
        <v>42</v>
      </c>
      <c r="I625" s="31"/>
      <c r="J625" s="30">
        <f t="shared" si="53"/>
        <v>0</v>
      </c>
      <c r="K625" s="60"/>
      <c r="L625" s="53"/>
      <c r="M625" s="58"/>
      <c r="N625" s="33" t="e">
        <f>#REF!/0.8</f>
        <v>#REF!</v>
      </c>
      <c r="O625" s="44" t="e">
        <f t="shared" si="54"/>
        <v>#REF!</v>
      </c>
      <c r="P625" s="58"/>
      <c r="Q625" s="19">
        <v>3</v>
      </c>
      <c r="R625" s="252">
        <f t="shared" si="55"/>
        <v>0</v>
      </c>
      <c r="S625" s="19">
        <v>85</v>
      </c>
      <c r="T625" s="7">
        <f t="shared" si="57"/>
        <v>0</v>
      </c>
      <c r="U625" s="93"/>
    </row>
    <row r="626" spans="1:21" ht="22.5" customHeight="1" x14ac:dyDescent="0.2">
      <c r="A626" s="118" t="s">
        <v>1154</v>
      </c>
      <c r="B626" s="34" t="s">
        <v>709</v>
      </c>
      <c r="C626" s="34" t="s">
        <v>121</v>
      </c>
      <c r="D626" s="34" t="s">
        <v>122</v>
      </c>
      <c r="E626" s="34" t="s">
        <v>2303</v>
      </c>
      <c r="F626" s="35" t="s">
        <v>1325</v>
      </c>
      <c r="G626" s="45"/>
      <c r="H626" s="30">
        <v>42</v>
      </c>
      <c r="I626" s="31"/>
      <c r="J626" s="30">
        <f t="shared" si="53"/>
        <v>0</v>
      </c>
      <c r="K626" s="30"/>
      <c r="L626" s="83"/>
      <c r="M626" s="58"/>
      <c r="N626" s="33" t="e">
        <f>#REF!/0.8</f>
        <v>#REF!</v>
      </c>
      <c r="O626" s="44" t="e">
        <f t="shared" si="54"/>
        <v>#REF!</v>
      </c>
      <c r="P626" s="58"/>
      <c r="Q626" s="19">
        <v>3</v>
      </c>
      <c r="R626" s="252">
        <f t="shared" si="55"/>
        <v>0</v>
      </c>
      <c r="S626" s="19">
        <v>85</v>
      </c>
      <c r="T626" s="7">
        <f t="shared" si="57"/>
        <v>0</v>
      </c>
      <c r="U626" s="93"/>
    </row>
    <row r="627" spans="1:21" ht="22.5" customHeight="1" x14ac:dyDescent="0.2">
      <c r="A627" s="118" t="s">
        <v>1154</v>
      </c>
      <c r="B627" s="34" t="s">
        <v>710</v>
      </c>
      <c r="C627" s="34" t="s">
        <v>123</v>
      </c>
      <c r="D627" s="34" t="s">
        <v>124</v>
      </c>
      <c r="E627" s="34" t="s">
        <v>2303</v>
      </c>
      <c r="F627" s="35" t="s">
        <v>1325</v>
      </c>
      <c r="G627" s="45"/>
      <c r="H627" s="30">
        <v>42</v>
      </c>
      <c r="I627" s="31"/>
      <c r="J627" s="30">
        <f t="shared" si="53"/>
        <v>0</v>
      </c>
      <c r="K627" s="60"/>
      <c r="L627" s="53"/>
      <c r="M627" s="58"/>
      <c r="N627" s="33" t="e">
        <f>#REF!/0.8</f>
        <v>#REF!</v>
      </c>
      <c r="O627" s="44" t="e">
        <f t="shared" si="54"/>
        <v>#REF!</v>
      </c>
      <c r="P627" s="58"/>
      <c r="Q627" s="19">
        <v>3</v>
      </c>
      <c r="R627" s="252">
        <f t="shared" si="55"/>
        <v>0</v>
      </c>
      <c r="S627" s="19">
        <v>85</v>
      </c>
      <c r="T627" s="7">
        <f t="shared" si="57"/>
        <v>0</v>
      </c>
      <c r="U627" s="93"/>
    </row>
    <row r="628" spans="1:21" ht="22.5" customHeight="1" x14ac:dyDescent="0.2">
      <c r="A628" s="118" t="s">
        <v>1154</v>
      </c>
      <c r="B628" s="34" t="s">
        <v>711</v>
      </c>
      <c r="C628" s="34" t="s">
        <v>125</v>
      </c>
      <c r="D628" s="34" t="s">
        <v>126</v>
      </c>
      <c r="E628" s="34" t="s">
        <v>2303</v>
      </c>
      <c r="F628" s="35" t="s">
        <v>1325</v>
      </c>
      <c r="G628" s="45"/>
      <c r="H628" s="30">
        <v>42</v>
      </c>
      <c r="I628" s="31"/>
      <c r="J628" s="30">
        <f t="shared" si="53"/>
        <v>0</v>
      </c>
      <c r="K628" s="30"/>
      <c r="L628" s="38"/>
      <c r="M628" s="58"/>
      <c r="N628" s="33" t="e">
        <f>#REF!/0.8</f>
        <v>#REF!</v>
      </c>
      <c r="O628" s="44" t="e">
        <f t="shared" si="54"/>
        <v>#REF!</v>
      </c>
      <c r="P628" s="58"/>
      <c r="Q628" s="19">
        <v>3</v>
      </c>
      <c r="R628" s="252">
        <f t="shared" si="55"/>
        <v>0</v>
      </c>
      <c r="S628" s="19">
        <v>85</v>
      </c>
      <c r="T628" s="7">
        <f t="shared" si="57"/>
        <v>0</v>
      </c>
      <c r="U628" s="93"/>
    </row>
    <row r="629" spans="1:21" s="43" customFormat="1" ht="22.5" hidden="1" customHeight="1" x14ac:dyDescent="0.2">
      <c r="A629" s="39" t="s">
        <v>1154</v>
      </c>
      <c r="B629" s="40" t="s">
        <v>712</v>
      </c>
      <c r="C629" s="40" t="s">
        <v>127</v>
      </c>
      <c r="D629" s="40" t="s">
        <v>128</v>
      </c>
      <c r="E629" s="40" t="s">
        <v>2303</v>
      </c>
      <c r="F629" s="145" t="s">
        <v>1325</v>
      </c>
      <c r="G629" s="46"/>
      <c r="H629" s="41">
        <v>42</v>
      </c>
      <c r="I629" s="146"/>
      <c r="J629" s="30">
        <f t="shared" si="53"/>
        <v>0</v>
      </c>
      <c r="K629" s="41" t="s">
        <v>522</v>
      </c>
      <c r="L629" s="123"/>
      <c r="M629" s="65"/>
      <c r="N629" s="33" t="e">
        <f>#REF!/0.8</f>
        <v>#REF!</v>
      </c>
      <c r="O629" s="44" t="e">
        <f t="shared" si="54"/>
        <v>#REF!</v>
      </c>
      <c r="P629" s="65"/>
      <c r="Q629" s="19">
        <v>3</v>
      </c>
      <c r="R629" s="252">
        <f t="shared" si="55"/>
        <v>0</v>
      </c>
      <c r="S629" s="19">
        <v>85</v>
      </c>
      <c r="T629" s="7">
        <f t="shared" si="57"/>
        <v>0</v>
      </c>
      <c r="U629" s="93"/>
    </row>
    <row r="630" spans="1:21" s="115" customFormat="1" ht="22.5" customHeight="1" x14ac:dyDescent="0.2">
      <c r="A630" s="27" t="s">
        <v>1154</v>
      </c>
      <c r="B630" s="34" t="s">
        <v>713</v>
      </c>
      <c r="C630" s="34" t="s">
        <v>129</v>
      </c>
      <c r="D630" s="34" t="s">
        <v>130</v>
      </c>
      <c r="E630" s="34" t="s">
        <v>2303</v>
      </c>
      <c r="F630" s="35" t="s">
        <v>1325</v>
      </c>
      <c r="G630" s="45"/>
      <c r="H630" s="30">
        <v>42</v>
      </c>
      <c r="I630" s="31"/>
      <c r="J630" s="30">
        <f t="shared" si="53"/>
        <v>0</v>
      </c>
      <c r="K630" s="121"/>
      <c r="L630" s="129"/>
      <c r="M630" s="114"/>
      <c r="N630" s="33" t="e">
        <f>#REF!/0.8</f>
        <v>#REF!</v>
      </c>
      <c r="O630" s="44" t="e">
        <f t="shared" si="54"/>
        <v>#REF!</v>
      </c>
      <c r="P630" s="114"/>
      <c r="Q630" s="19">
        <v>3</v>
      </c>
      <c r="R630" s="252">
        <f t="shared" si="55"/>
        <v>0</v>
      </c>
      <c r="S630" s="19">
        <v>85</v>
      </c>
      <c r="T630" s="7">
        <f t="shared" si="57"/>
        <v>0</v>
      </c>
      <c r="U630" s="93"/>
    </row>
    <row r="631" spans="1:21" s="43" customFormat="1" ht="22.5" hidden="1" customHeight="1" x14ac:dyDescent="0.2">
      <c r="A631" s="39" t="s">
        <v>1154</v>
      </c>
      <c r="B631" s="40" t="s">
        <v>220</v>
      </c>
      <c r="C631" s="40" t="s">
        <v>2234</v>
      </c>
      <c r="D631" s="40"/>
      <c r="E631" s="40" t="s">
        <v>2303</v>
      </c>
      <c r="F631" s="145" t="s">
        <v>1325</v>
      </c>
      <c r="G631" s="46"/>
      <c r="H631" s="41">
        <v>42</v>
      </c>
      <c r="I631" s="146"/>
      <c r="J631" s="30">
        <f t="shared" si="53"/>
        <v>0</v>
      </c>
      <c r="K631" s="41" t="s">
        <v>522</v>
      </c>
      <c r="L631" s="71"/>
      <c r="M631" s="65"/>
      <c r="N631" s="33" t="e">
        <f>#REF!/0.8</f>
        <v>#REF!</v>
      </c>
      <c r="O631" s="44" t="e">
        <f t="shared" si="54"/>
        <v>#REF!</v>
      </c>
      <c r="P631" s="65"/>
      <c r="Q631" s="19">
        <v>3</v>
      </c>
      <c r="R631" s="252">
        <f t="shared" si="55"/>
        <v>0</v>
      </c>
      <c r="S631" s="19">
        <v>85</v>
      </c>
      <c r="T631" s="7">
        <f t="shared" si="57"/>
        <v>0</v>
      </c>
      <c r="U631" s="93"/>
    </row>
    <row r="632" spans="1:21" s="43" customFormat="1" ht="22.5" hidden="1" customHeight="1" x14ac:dyDescent="0.2">
      <c r="A632" s="39" t="s">
        <v>1154</v>
      </c>
      <c r="B632" s="40" t="s">
        <v>219</v>
      </c>
      <c r="C632" s="40" t="s">
        <v>2235</v>
      </c>
      <c r="D632" s="40"/>
      <c r="E632" s="40" t="s">
        <v>2303</v>
      </c>
      <c r="F632" s="145" t="s">
        <v>1325</v>
      </c>
      <c r="G632" s="46"/>
      <c r="H632" s="41">
        <v>42</v>
      </c>
      <c r="I632" s="146"/>
      <c r="J632" s="30">
        <f t="shared" si="53"/>
        <v>0</v>
      </c>
      <c r="K632" s="41" t="s">
        <v>522</v>
      </c>
      <c r="L632" s="71"/>
      <c r="M632" s="65"/>
      <c r="N632" s="33" t="e">
        <f>#REF!/0.8</f>
        <v>#REF!</v>
      </c>
      <c r="O632" s="44" t="e">
        <f t="shared" si="54"/>
        <v>#REF!</v>
      </c>
      <c r="P632" s="65"/>
      <c r="Q632" s="19">
        <v>3</v>
      </c>
      <c r="R632" s="252">
        <f t="shared" si="55"/>
        <v>0</v>
      </c>
      <c r="S632" s="19">
        <v>85</v>
      </c>
      <c r="T632" s="7">
        <f t="shared" si="57"/>
        <v>0</v>
      </c>
      <c r="U632" s="93"/>
    </row>
    <row r="633" spans="1:21" ht="22.5" customHeight="1" x14ac:dyDescent="0.2">
      <c r="A633" s="118" t="s">
        <v>1154</v>
      </c>
      <c r="B633" s="34" t="s">
        <v>714</v>
      </c>
      <c r="C633" s="34" t="s">
        <v>131</v>
      </c>
      <c r="D633" s="34" t="s">
        <v>132</v>
      </c>
      <c r="E633" s="34" t="s">
        <v>1169</v>
      </c>
      <c r="F633" s="35" t="s">
        <v>1121</v>
      </c>
      <c r="G633" s="45"/>
      <c r="H633" s="30">
        <v>15</v>
      </c>
      <c r="I633" s="200"/>
      <c r="J633" s="30">
        <f t="shared" si="53"/>
        <v>0</v>
      </c>
      <c r="K633" s="30"/>
      <c r="L633" s="32"/>
      <c r="M633" s="58"/>
      <c r="N633" s="33" t="e">
        <f>#REF!/0.8</f>
        <v>#REF!</v>
      </c>
      <c r="O633" s="44" t="e">
        <f t="shared" si="54"/>
        <v>#REF!</v>
      </c>
      <c r="P633" s="58"/>
      <c r="Q633" s="19">
        <v>1.5</v>
      </c>
      <c r="R633" s="252">
        <f t="shared" si="55"/>
        <v>0</v>
      </c>
      <c r="S633" s="19">
        <v>200</v>
      </c>
      <c r="T633" s="7">
        <f t="shared" si="57"/>
        <v>0</v>
      </c>
      <c r="U633" s="93"/>
    </row>
    <row r="634" spans="1:21" ht="22.5" customHeight="1" x14ac:dyDescent="0.2">
      <c r="A634" s="118" t="s">
        <v>1154</v>
      </c>
      <c r="B634" s="34" t="s">
        <v>714</v>
      </c>
      <c r="C634" s="34" t="s">
        <v>131</v>
      </c>
      <c r="D634" s="34" t="s">
        <v>132</v>
      </c>
      <c r="E634" s="34" t="s">
        <v>1194</v>
      </c>
      <c r="F634" s="35" t="s">
        <v>823</v>
      </c>
      <c r="G634" s="45"/>
      <c r="H634" s="30">
        <v>68</v>
      </c>
      <c r="I634" s="31"/>
      <c r="J634" s="30">
        <f t="shared" si="53"/>
        <v>0</v>
      </c>
      <c r="K634" s="30"/>
      <c r="L634" s="32"/>
      <c r="M634" s="58"/>
      <c r="N634" s="33" t="e">
        <f>#REF!/0.8</f>
        <v>#REF!</v>
      </c>
      <c r="O634" s="44" t="e">
        <f t="shared" si="54"/>
        <v>#REF!</v>
      </c>
      <c r="P634" s="58"/>
      <c r="Q634" s="19">
        <v>3</v>
      </c>
      <c r="R634" s="252">
        <f t="shared" si="55"/>
        <v>0</v>
      </c>
      <c r="S634" s="19">
        <v>85</v>
      </c>
      <c r="T634" s="7">
        <f t="shared" si="57"/>
        <v>0</v>
      </c>
      <c r="U634" s="93">
        <f>R634</f>
        <v>0</v>
      </c>
    </row>
    <row r="635" spans="1:21" s="43" customFormat="1" ht="22.5" hidden="1" customHeight="1" x14ac:dyDescent="0.2">
      <c r="A635" s="39" t="s">
        <v>1154</v>
      </c>
      <c r="B635" s="40" t="s">
        <v>714</v>
      </c>
      <c r="C635" s="40" t="s">
        <v>131</v>
      </c>
      <c r="D635" s="40" t="s">
        <v>133</v>
      </c>
      <c r="E635" s="40" t="s">
        <v>1163</v>
      </c>
      <c r="F635" s="145" t="s">
        <v>1203</v>
      </c>
      <c r="G635" s="46"/>
      <c r="H635" s="41">
        <v>28</v>
      </c>
      <c r="I635" s="146"/>
      <c r="J635" s="30">
        <f t="shared" si="53"/>
        <v>0</v>
      </c>
      <c r="K635" s="41" t="s">
        <v>522</v>
      </c>
      <c r="L635" s="42"/>
      <c r="M635" s="65"/>
      <c r="N635" s="33" t="e">
        <f>#REF!/0.8</f>
        <v>#REF!</v>
      </c>
      <c r="O635" s="44" t="e">
        <f t="shared" si="54"/>
        <v>#REF!</v>
      </c>
      <c r="P635" s="65"/>
      <c r="Q635" s="19">
        <v>3.5</v>
      </c>
      <c r="R635" s="252">
        <f t="shared" si="55"/>
        <v>0</v>
      </c>
      <c r="S635" s="19">
        <v>85</v>
      </c>
      <c r="T635" s="7">
        <f t="shared" si="57"/>
        <v>0</v>
      </c>
      <c r="U635" s="93"/>
    </row>
    <row r="636" spans="1:21" s="43" customFormat="1" ht="22.5" hidden="1" customHeight="1" x14ac:dyDescent="0.2">
      <c r="A636" s="39" t="s">
        <v>1154</v>
      </c>
      <c r="B636" s="40" t="s">
        <v>714</v>
      </c>
      <c r="C636" s="40" t="s">
        <v>131</v>
      </c>
      <c r="D636" s="40" t="s">
        <v>133</v>
      </c>
      <c r="E636" s="40" t="s">
        <v>61</v>
      </c>
      <c r="F636" s="145" t="s">
        <v>1209</v>
      </c>
      <c r="G636" s="46"/>
      <c r="H636" s="41">
        <v>45</v>
      </c>
      <c r="I636" s="146"/>
      <c r="J636" s="30">
        <f t="shared" si="53"/>
        <v>0</v>
      </c>
      <c r="K636" s="41" t="s">
        <v>522</v>
      </c>
      <c r="L636" s="42"/>
      <c r="M636" s="65"/>
      <c r="N636" s="33" t="e">
        <f>#REF!/0.8</f>
        <v>#REF!</v>
      </c>
      <c r="O636" s="44" t="e">
        <f t="shared" si="54"/>
        <v>#REF!</v>
      </c>
      <c r="P636" s="65"/>
      <c r="Q636" s="19">
        <v>8</v>
      </c>
      <c r="R636" s="252">
        <f t="shared" si="55"/>
        <v>0</v>
      </c>
      <c r="S636" s="19"/>
      <c r="T636" s="7"/>
      <c r="U636" s="93">
        <f>R636</f>
        <v>0</v>
      </c>
    </row>
    <row r="637" spans="1:21" s="43" customFormat="1" ht="22.5" hidden="1" customHeight="1" x14ac:dyDescent="0.2">
      <c r="A637" s="39" t="s">
        <v>1154</v>
      </c>
      <c r="B637" s="40" t="s">
        <v>715</v>
      </c>
      <c r="C637" s="40" t="s">
        <v>134</v>
      </c>
      <c r="D637" s="40"/>
      <c r="E637" s="40" t="s">
        <v>2305</v>
      </c>
      <c r="F637" s="145"/>
      <c r="G637" s="46"/>
      <c r="H637" s="41"/>
      <c r="I637" s="146"/>
      <c r="J637" s="30">
        <f t="shared" ref="J637:J700" si="58">I637*H637</f>
        <v>0</v>
      </c>
      <c r="K637" s="41" t="s">
        <v>522</v>
      </c>
      <c r="L637" s="42"/>
      <c r="M637" s="65"/>
      <c r="N637" s="33" t="e">
        <f>#REF!/0.8</f>
        <v>#REF!</v>
      </c>
      <c r="O637" s="44" t="e">
        <f t="shared" si="54"/>
        <v>#REF!</v>
      </c>
      <c r="P637" s="65"/>
      <c r="Q637" s="19"/>
      <c r="R637" s="252">
        <f t="shared" si="55"/>
        <v>0</v>
      </c>
      <c r="S637" s="19"/>
      <c r="T637" s="7"/>
      <c r="U637" s="93">
        <f>R637</f>
        <v>0</v>
      </c>
    </row>
    <row r="638" spans="1:21" s="115" customFormat="1" ht="22.5" customHeight="1" x14ac:dyDescent="0.2">
      <c r="A638" s="118" t="s">
        <v>1154</v>
      </c>
      <c r="B638" s="34" t="s">
        <v>715</v>
      </c>
      <c r="C638" s="34" t="s">
        <v>134</v>
      </c>
      <c r="D638" s="34" t="s">
        <v>135</v>
      </c>
      <c r="E638" s="34" t="s">
        <v>8</v>
      </c>
      <c r="F638" s="35" t="s">
        <v>1195</v>
      </c>
      <c r="G638" s="45"/>
      <c r="H638" s="30">
        <v>65</v>
      </c>
      <c r="I638" s="200"/>
      <c r="J638" s="30">
        <f t="shared" si="58"/>
        <v>0</v>
      </c>
      <c r="K638" s="121"/>
      <c r="L638" s="129"/>
      <c r="M638" s="114"/>
      <c r="N638" s="33" t="e">
        <f>#REF!/0.8</f>
        <v>#REF!</v>
      </c>
      <c r="O638" s="44" t="e">
        <f t="shared" si="54"/>
        <v>#REF!</v>
      </c>
      <c r="P638" s="114"/>
      <c r="Q638" s="19">
        <v>8</v>
      </c>
      <c r="R638" s="252">
        <f t="shared" si="55"/>
        <v>0</v>
      </c>
      <c r="S638" s="19"/>
      <c r="T638" s="7"/>
      <c r="U638" s="93">
        <f>R638</f>
        <v>0</v>
      </c>
    </row>
    <row r="639" spans="1:21" s="43" customFormat="1" ht="22.5" hidden="1" customHeight="1" x14ac:dyDescent="0.2">
      <c r="A639" s="39" t="s">
        <v>1154</v>
      </c>
      <c r="B639" s="40" t="s">
        <v>716</v>
      </c>
      <c r="C639" s="40" t="s">
        <v>136</v>
      </c>
      <c r="D639" s="40" t="s">
        <v>137</v>
      </c>
      <c r="E639" s="40" t="s">
        <v>1169</v>
      </c>
      <c r="F639" s="145" t="s">
        <v>803</v>
      </c>
      <c r="G639" s="46"/>
      <c r="H639" s="41">
        <v>15</v>
      </c>
      <c r="I639" s="146"/>
      <c r="J639" s="30">
        <f t="shared" si="58"/>
        <v>0</v>
      </c>
      <c r="K639" s="41" t="s">
        <v>522</v>
      </c>
      <c r="L639" s="46" t="s">
        <v>1153</v>
      </c>
      <c r="M639" s="65"/>
      <c r="N639" s="33" t="e">
        <f>#REF!/0.8</f>
        <v>#REF!</v>
      </c>
      <c r="O639" s="44" t="e">
        <f t="shared" si="54"/>
        <v>#REF!</v>
      </c>
      <c r="P639" s="65"/>
      <c r="Q639" s="19">
        <v>1.5</v>
      </c>
      <c r="R639" s="252">
        <f t="shared" si="55"/>
        <v>0</v>
      </c>
      <c r="S639" s="19">
        <v>200</v>
      </c>
      <c r="T639" s="7">
        <f>I639/S639</f>
        <v>0</v>
      </c>
      <c r="U639" s="93"/>
    </row>
    <row r="640" spans="1:21" ht="22.5" customHeight="1" x14ac:dyDescent="0.2">
      <c r="A640" s="118" t="s">
        <v>1154</v>
      </c>
      <c r="B640" s="34" t="s">
        <v>716</v>
      </c>
      <c r="C640" s="34" t="s">
        <v>136</v>
      </c>
      <c r="D640" s="34" t="s">
        <v>137</v>
      </c>
      <c r="E640" s="34" t="s">
        <v>1194</v>
      </c>
      <c r="F640" s="35" t="s">
        <v>717</v>
      </c>
      <c r="G640" s="45"/>
      <c r="H640" s="30">
        <v>68</v>
      </c>
      <c r="I640" s="31"/>
      <c r="J640" s="30">
        <f t="shared" si="58"/>
        <v>0</v>
      </c>
      <c r="K640" s="30"/>
      <c r="L640" s="32"/>
      <c r="M640" s="58"/>
      <c r="N640" s="33" t="e">
        <f>#REF!/0.8</f>
        <v>#REF!</v>
      </c>
      <c r="O640" s="44" t="e">
        <f t="shared" si="54"/>
        <v>#REF!</v>
      </c>
      <c r="P640" s="58"/>
      <c r="Q640" s="19">
        <v>3</v>
      </c>
      <c r="R640" s="252">
        <f t="shared" si="55"/>
        <v>0</v>
      </c>
      <c r="S640" s="19">
        <v>85</v>
      </c>
      <c r="T640" s="7">
        <f>I640/S640</f>
        <v>0</v>
      </c>
      <c r="U640" s="93">
        <f>R640</f>
        <v>0</v>
      </c>
    </row>
    <row r="641" spans="1:21" s="43" customFormat="1" ht="22.5" hidden="1" customHeight="1" x14ac:dyDescent="0.2">
      <c r="A641" s="39" t="s">
        <v>1154</v>
      </c>
      <c r="B641" s="40" t="s">
        <v>716</v>
      </c>
      <c r="C641" s="40" t="s">
        <v>136</v>
      </c>
      <c r="D641" s="40" t="s">
        <v>138</v>
      </c>
      <c r="E641" s="40" t="s">
        <v>1163</v>
      </c>
      <c r="F641" s="145" t="s">
        <v>1288</v>
      </c>
      <c r="G641" s="46"/>
      <c r="H641" s="41">
        <v>28</v>
      </c>
      <c r="I641" s="146"/>
      <c r="J641" s="30">
        <f t="shared" si="58"/>
        <v>0</v>
      </c>
      <c r="K641" s="41" t="s">
        <v>522</v>
      </c>
      <c r="L641" s="42"/>
      <c r="M641" s="65"/>
      <c r="N641" s="33" t="e">
        <f>#REF!/0.8</f>
        <v>#REF!</v>
      </c>
      <c r="O641" s="44" t="e">
        <f t="shared" si="54"/>
        <v>#REF!</v>
      </c>
      <c r="P641" s="65"/>
      <c r="Q641" s="19">
        <v>3.5</v>
      </c>
      <c r="R641" s="252">
        <f t="shared" si="55"/>
        <v>0</v>
      </c>
      <c r="S641" s="19">
        <v>85</v>
      </c>
      <c r="T641" s="7">
        <f>I641/S641</f>
        <v>0</v>
      </c>
      <c r="U641" s="93"/>
    </row>
    <row r="642" spans="1:21" s="43" customFormat="1" ht="22.5" hidden="1" customHeight="1" x14ac:dyDescent="0.2">
      <c r="A642" s="39" t="s">
        <v>1154</v>
      </c>
      <c r="B642" s="40" t="s">
        <v>716</v>
      </c>
      <c r="C642" s="40" t="s">
        <v>136</v>
      </c>
      <c r="D642" s="40" t="s">
        <v>138</v>
      </c>
      <c r="E642" s="40" t="s">
        <v>8</v>
      </c>
      <c r="F642" s="145" t="s">
        <v>808</v>
      </c>
      <c r="G642" s="145"/>
      <c r="H642" s="41">
        <v>45</v>
      </c>
      <c r="I642" s="146"/>
      <c r="J642" s="30">
        <f t="shared" si="58"/>
        <v>0</v>
      </c>
      <c r="K642" s="41" t="s">
        <v>522</v>
      </c>
      <c r="L642" s="46" t="s">
        <v>1153</v>
      </c>
      <c r="M642" s="65"/>
      <c r="N642" s="33" t="e">
        <f>#REF!/0.8</f>
        <v>#REF!</v>
      </c>
      <c r="O642" s="44" t="e">
        <f t="shared" si="54"/>
        <v>#REF!</v>
      </c>
      <c r="P642" s="65"/>
      <c r="Q642" s="19">
        <v>8</v>
      </c>
      <c r="R642" s="252">
        <f t="shared" si="55"/>
        <v>0</v>
      </c>
      <c r="S642" s="19"/>
      <c r="T642" s="7"/>
      <c r="U642" s="93">
        <f>R642</f>
        <v>0</v>
      </c>
    </row>
    <row r="643" spans="1:21" s="43" customFormat="1" ht="22.5" hidden="1" customHeight="1" x14ac:dyDescent="0.2">
      <c r="A643" s="39" t="s">
        <v>1154</v>
      </c>
      <c r="B643" s="40" t="s">
        <v>1087</v>
      </c>
      <c r="C643" s="40" t="s">
        <v>139</v>
      </c>
      <c r="D643" s="40" t="s">
        <v>140</v>
      </c>
      <c r="E643" s="40" t="s">
        <v>1169</v>
      </c>
      <c r="F643" s="145" t="s">
        <v>942</v>
      </c>
      <c r="G643" s="145"/>
      <c r="H643" s="41">
        <v>15</v>
      </c>
      <c r="I643" s="146"/>
      <c r="J643" s="30">
        <f t="shared" si="58"/>
        <v>0</v>
      </c>
      <c r="K643" s="41" t="s">
        <v>522</v>
      </c>
      <c r="L643" s="42"/>
      <c r="M643" s="65"/>
      <c r="N643" s="33" t="e">
        <f>#REF!/0.8</f>
        <v>#REF!</v>
      </c>
      <c r="O643" s="44" t="e">
        <f t="shared" si="54"/>
        <v>#REF!</v>
      </c>
      <c r="P643" s="65"/>
      <c r="Q643" s="19">
        <v>1.5</v>
      </c>
      <c r="R643" s="252">
        <f t="shared" si="55"/>
        <v>0</v>
      </c>
      <c r="S643" s="19">
        <v>200</v>
      </c>
      <c r="T643" s="7">
        <f>I643/S643</f>
        <v>0</v>
      </c>
      <c r="U643" s="93"/>
    </row>
    <row r="644" spans="1:21" s="43" customFormat="1" ht="22.5" hidden="1" customHeight="1" x14ac:dyDescent="0.2">
      <c r="A644" s="39" t="s">
        <v>1154</v>
      </c>
      <c r="B644" s="40" t="s">
        <v>1087</v>
      </c>
      <c r="C644" s="40" t="s">
        <v>139</v>
      </c>
      <c r="D644" s="40" t="s">
        <v>140</v>
      </c>
      <c r="E644" s="40" t="s">
        <v>905</v>
      </c>
      <c r="F644" s="145" t="s">
        <v>1195</v>
      </c>
      <c r="G644" s="145"/>
      <c r="H644" s="41">
        <v>28</v>
      </c>
      <c r="I644" s="146"/>
      <c r="J644" s="30">
        <f t="shared" si="58"/>
        <v>0</v>
      </c>
      <c r="K644" s="41" t="s">
        <v>522</v>
      </c>
      <c r="L644" s="71"/>
      <c r="M644" s="65"/>
      <c r="N644" s="33" t="e">
        <f>#REF!/0.8</f>
        <v>#REF!</v>
      </c>
      <c r="O644" s="44" t="e">
        <f t="shared" si="54"/>
        <v>#REF!</v>
      </c>
      <c r="P644" s="65"/>
      <c r="Q644" s="19">
        <v>3</v>
      </c>
      <c r="R644" s="252">
        <f t="shared" si="55"/>
        <v>0</v>
      </c>
      <c r="S644" s="19">
        <v>85</v>
      </c>
      <c r="T644" s="7">
        <f>I644/S644</f>
        <v>0</v>
      </c>
      <c r="U644" s="93"/>
    </row>
    <row r="645" spans="1:21" s="115" customFormat="1" ht="22.5" customHeight="1" x14ac:dyDescent="0.2">
      <c r="A645" s="118" t="s">
        <v>1154</v>
      </c>
      <c r="B645" s="34" t="s">
        <v>221</v>
      </c>
      <c r="C645" s="34" t="s">
        <v>2225</v>
      </c>
      <c r="D645" s="34"/>
      <c r="E645" s="34" t="s">
        <v>8</v>
      </c>
      <c r="F645" s="35" t="s">
        <v>1213</v>
      </c>
      <c r="G645" s="35"/>
      <c r="H645" s="30">
        <v>65</v>
      </c>
      <c r="I645" s="31"/>
      <c r="J645" s="30">
        <f t="shared" si="58"/>
        <v>0</v>
      </c>
      <c r="K645" s="121"/>
      <c r="L645" s="129"/>
      <c r="M645" s="114"/>
      <c r="N645" s="33" t="e">
        <f>#REF!/0.8</f>
        <v>#REF!</v>
      </c>
      <c r="O645" s="44" t="e">
        <f t="shared" si="54"/>
        <v>#REF!</v>
      </c>
      <c r="P645" s="114"/>
      <c r="Q645" s="19">
        <v>8</v>
      </c>
      <c r="R645" s="252">
        <f t="shared" si="55"/>
        <v>0</v>
      </c>
      <c r="S645" s="19"/>
      <c r="T645" s="7"/>
      <c r="U645" s="93">
        <f>R645</f>
        <v>0</v>
      </c>
    </row>
    <row r="646" spans="1:21" s="115" customFormat="1" ht="22.5" customHeight="1" x14ac:dyDescent="0.2">
      <c r="A646" s="118" t="s">
        <v>1154</v>
      </c>
      <c r="B646" s="34" t="s">
        <v>727</v>
      </c>
      <c r="C646" s="34" t="s">
        <v>141</v>
      </c>
      <c r="D646" s="34" t="s">
        <v>142</v>
      </c>
      <c r="E646" s="34" t="s">
        <v>8</v>
      </c>
      <c r="F646" s="35" t="s">
        <v>1694</v>
      </c>
      <c r="G646" s="45"/>
      <c r="H646" s="30">
        <v>65</v>
      </c>
      <c r="I646" s="31"/>
      <c r="J646" s="30">
        <f t="shared" si="58"/>
        <v>0</v>
      </c>
      <c r="K646" s="121"/>
      <c r="L646" s="129"/>
      <c r="M646" s="114"/>
      <c r="N646" s="33" t="e">
        <f>#REF!/0.8</f>
        <v>#REF!</v>
      </c>
      <c r="O646" s="44" t="e">
        <f t="shared" si="54"/>
        <v>#REF!</v>
      </c>
      <c r="P646" s="114"/>
      <c r="Q646" s="19">
        <v>8</v>
      </c>
      <c r="R646" s="252">
        <f t="shared" si="55"/>
        <v>0</v>
      </c>
      <c r="S646" s="19"/>
      <c r="T646" s="7"/>
      <c r="U646" s="93">
        <f>R646</f>
        <v>0</v>
      </c>
    </row>
    <row r="647" spans="1:21" s="115" customFormat="1" ht="22.5" customHeight="1" x14ac:dyDescent="0.2">
      <c r="A647" s="118" t="s">
        <v>1154</v>
      </c>
      <c r="B647" s="34" t="s">
        <v>222</v>
      </c>
      <c r="C647" s="40" t="s">
        <v>2224</v>
      </c>
      <c r="D647" s="40"/>
      <c r="E647" s="34" t="s">
        <v>1169</v>
      </c>
      <c r="F647" s="35" t="s">
        <v>1121</v>
      </c>
      <c r="G647" s="45"/>
      <c r="H647" s="30">
        <v>15</v>
      </c>
      <c r="I647" s="31"/>
      <c r="J647" s="30">
        <f t="shared" si="58"/>
        <v>0</v>
      </c>
      <c r="K647" s="121"/>
      <c r="L647" s="129"/>
      <c r="M647" s="114"/>
      <c r="N647" s="33" t="e">
        <f>#REF!/0.8</f>
        <v>#REF!</v>
      </c>
      <c r="O647" s="44" t="e">
        <f t="shared" si="54"/>
        <v>#REF!</v>
      </c>
      <c r="P647" s="114"/>
      <c r="Q647" s="19">
        <v>1.5</v>
      </c>
      <c r="R647" s="252">
        <f t="shared" si="55"/>
        <v>0</v>
      </c>
      <c r="S647" s="19">
        <v>200</v>
      </c>
      <c r="T647" s="7">
        <f>I647/S647</f>
        <v>0</v>
      </c>
      <c r="U647" s="93"/>
    </row>
    <row r="648" spans="1:21" s="43" customFormat="1" ht="22.5" hidden="1" customHeight="1" x14ac:dyDescent="0.2">
      <c r="A648" s="39" t="s">
        <v>1154</v>
      </c>
      <c r="B648" s="40" t="s">
        <v>728</v>
      </c>
      <c r="C648" s="40" t="s">
        <v>143</v>
      </c>
      <c r="D648" s="40" t="s">
        <v>144</v>
      </c>
      <c r="E648" s="40" t="s">
        <v>1157</v>
      </c>
      <c r="F648" s="145"/>
      <c r="G648" s="46"/>
      <c r="H648" s="41">
        <v>28</v>
      </c>
      <c r="I648" s="146"/>
      <c r="J648" s="30">
        <f t="shared" si="58"/>
        <v>0</v>
      </c>
      <c r="K648" s="41" t="s">
        <v>522</v>
      </c>
      <c r="L648" s="71" t="s">
        <v>1159</v>
      </c>
      <c r="M648" s="65"/>
      <c r="N648" s="33" t="e">
        <f>#REF!/0.8</f>
        <v>#REF!</v>
      </c>
      <c r="O648" s="44" t="e">
        <f t="shared" si="54"/>
        <v>#REF!</v>
      </c>
      <c r="P648" s="65"/>
      <c r="Q648" s="19">
        <v>3.5</v>
      </c>
      <c r="R648" s="252">
        <f t="shared" si="55"/>
        <v>0</v>
      </c>
      <c r="S648" s="19">
        <v>85</v>
      </c>
      <c r="T648" s="7">
        <f>I648/S648</f>
        <v>0</v>
      </c>
      <c r="U648" s="93"/>
    </row>
    <row r="649" spans="1:21" s="43" customFormat="1" ht="22.5" hidden="1" customHeight="1" x14ac:dyDescent="0.2">
      <c r="A649" s="39" t="s">
        <v>1154</v>
      </c>
      <c r="B649" s="40" t="s">
        <v>2507</v>
      </c>
      <c r="C649" s="40" t="s">
        <v>145</v>
      </c>
      <c r="D649" s="40"/>
      <c r="E649" s="40" t="s">
        <v>1715</v>
      </c>
      <c r="F649" s="145" t="s">
        <v>1121</v>
      </c>
      <c r="G649" s="46"/>
      <c r="H649" s="41"/>
      <c r="I649" s="146"/>
      <c r="J649" s="30">
        <f t="shared" si="58"/>
        <v>0</v>
      </c>
      <c r="K649" s="41" t="s">
        <v>522</v>
      </c>
      <c r="L649" s="71"/>
      <c r="M649" s="65"/>
      <c r="N649" s="33" t="e">
        <f>#REF!/0.8</f>
        <v>#REF!</v>
      </c>
      <c r="O649" s="44" t="e">
        <f t="shared" ref="O649:O712" si="59">N649*I649</f>
        <v>#REF!</v>
      </c>
      <c r="P649" s="65"/>
      <c r="Q649" s="19">
        <v>1.6</v>
      </c>
      <c r="R649" s="252">
        <f t="shared" ref="R649:R712" si="60">Q649*I649</f>
        <v>0</v>
      </c>
      <c r="S649" s="19">
        <v>200</v>
      </c>
      <c r="T649" s="7">
        <f>I649/S649</f>
        <v>0</v>
      </c>
      <c r="U649" s="93"/>
    </row>
    <row r="650" spans="1:21" s="115" customFormat="1" ht="22.5" customHeight="1" x14ac:dyDescent="0.2">
      <c r="A650" s="118" t="s">
        <v>1154</v>
      </c>
      <c r="B650" s="34" t="s">
        <v>2507</v>
      </c>
      <c r="C650" s="34" t="s">
        <v>145</v>
      </c>
      <c r="D650" s="34" t="s">
        <v>146</v>
      </c>
      <c r="E650" s="34" t="s">
        <v>8</v>
      </c>
      <c r="F650" s="35" t="s">
        <v>1294</v>
      </c>
      <c r="G650" s="72"/>
      <c r="H650" s="30">
        <v>65</v>
      </c>
      <c r="I650" s="31"/>
      <c r="J650" s="30">
        <f t="shared" si="58"/>
        <v>0</v>
      </c>
      <c r="K650" s="121"/>
      <c r="L650" s="129"/>
      <c r="M650" s="114"/>
      <c r="N650" s="33" t="e">
        <f>#REF!/0.8</f>
        <v>#REF!</v>
      </c>
      <c r="O650" s="44" t="e">
        <f t="shared" si="59"/>
        <v>#REF!</v>
      </c>
      <c r="P650" s="114"/>
      <c r="Q650" s="19">
        <v>8</v>
      </c>
      <c r="R650" s="252">
        <f t="shared" si="60"/>
        <v>0</v>
      </c>
      <c r="S650" s="19"/>
      <c r="T650" s="7"/>
      <c r="U650" s="93">
        <f>R650</f>
        <v>0</v>
      </c>
    </row>
    <row r="651" spans="1:21" s="43" customFormat="1" ht="22.5" hidden="1" customHeight="1" x14ac:dyDescent="0.2">
      <c r="A651" s="39" t="s">
        <v>1154</v>
      </c>
      <c r="B651" s="40" t="s">
        <v>721</v>
      </c>
      <c r="C651" s="40" t="s">
        <v>147</v>
      </c>
      <c r="D651" s="40"/>
      <c r="E651" s="40" t="s">
        <v>1169</v>
      </c>
      <c r="F651" s="145"/>
      <c r="G651" s="177"/>
      <c r="H651" s="41"/>
      <c r="I651" s="146"/>
      <c r="J651" s="30">
        <f t="shared" si="58"/>
        <v>0</v>
      </c>
      <c r="K651" s="41" t="s">
        <v>522</v>
      </c>
      <c r="L651" s="71"/>
      <c r="M651" s="65"/>
      <c r="N651" s="33" t="e">
        <f>#REF!/0.8</f>
        <v>#REF!</v>
      </c>
      <c r="O651" s="44" t="e">
        <f t="shared" si="59"/>
        <v>#REF!</v>
      </c>
      <c r="P651" s="65"/>
      <c r="Q651" s="19">
        <v>1.5</v>
      </c>
      <c r="R651" s="252">
        <f t="shared" si="60"/>
        <v>0</v>
      </c>
      <c r="S651" s="19">
        <v>200</v>
      </c>
      <c r="T651" s="7">
        <f>I651/S651</f>
        <v>0</v>
      </c>
      <c r="U651" s="93"/>
    </row>
    <row r="652" spans="1:21" s="43" customFormat="1" ht="22.5" hidden="1" customHeight="1" x14ac:dyDescent="0.2">
      <c r="A652" s="39" t="s">
        <v>1154</v>
      </c>
      <c r="B652" s="40" t="s">
        <v>721</v>
      </c>
      <c r="C652" s="40" t="s">
        <v>147</v>
      </c>
      <c r="D652" s="40" t="s">
        <v>148</v>
      </c>
      <c r="E652" s="40" t="s">
        <v>1194</v>
      </c>
      <c r="F652" s="145" t="s">
        <v>803</v>
      </c>
      <c r="G652" s="145"/>
      <c r="H652" s="41">
        <v>28</v>
      </c>
      <c r="I652" s="146"/>
      <c r="J652" s="30">
        <f t="shared" si="58"/>
        <v>0</v>
      </c>
      <c r="K652" s="41" t="s">
        <v>522</v>
      </c>
      <c r="L652" s="42"/>
      <c r="M652" s="65"/>
      <c r="N652" s="33" t="e">
        <f>#REF!/0.8</f>
        <v>#REF!</v>
      </c>
      <c r="O652" s="44" t="e">
        <f t="shared" si="59"/>
        <v>#REF!</v>
      </c>
      <c r="P652" s="65"/>
      <c r="Q652" s="19">
        <v>3</v>
      </c>
      <c r="R652" s="252">
        <f t="shared" si="60"/>
        <v>0</v>
      </c>
      <c r="S652" s="19">
        <v>85</v>
      </c>
      <c r="T652" s="7">
        <f>I652/S652</f>
        <v>0</v>
      </c>
      <c r="U652" s="93"/>
    </row>
    <row r="653" spans="1:21" s="43" customFormat="1" ht="22.5" hidden="1" customHeight="1" x14ac:dyDescent="0.2">
      <c r="A653" s="39" t="s">
        <v>1154</v>
      </c>
      <c r="B653" s="40" t="s">
        <v>721</v>
      </c>
      <c r="C653" s="40" t="s">
        <v>147</v>
      </c>
      <c r="D653" s="40" t="s">
        <v>148</v>
      </c>
      <c r="E653" s="40" t="s">
        <v>61</v>
      </c>
      <c r="F653" s="145"/>
      <c r="G653" s="145"/>
      <c r="H653" s="41">
        <v>45</v>
      </c>
      <c r="I653" s="146"/>
      <c r="J653" s="30">
        <f t="shared" si="58"/>
        <v>0</v>
      </c>
      <c r="K653" s="41" t="s">
        <v>522</v>
      </c>
      <c r="L653" s="71" t="s">
        <v>1159</v>
      </c>
      <c r="M653" s="65"/>
      <c r="N653" s="33" t="e">
        <f>#REF!/0.8</f>
        <v>#REF!</v>
      </c>
      <c r="O653" s="44" t="e">
        <f t="shared" si="59"/>
        <v>#REF!</v>
      </c>
      <c r="P653" s="65"/>
      <c r="Q653" s="19">
        <v>8</v>
      </c>
      <c r="R653" s="252">
        <f t="shared" si="60"/>
        <v>0</v>
      </c>
      <c r="S653" s="19"/>
      <c r="T653" s="7"/>
      <c r="U653" s="93">
        <f>R653</f>
        <v>0</v>
      </c>
    </row>
    <row r="654" spans="1:21" ht="22.5" customHeight="1" x14ac:dyDescent="0.2">
      <c r="A654" s="118" t="s">
        <v>1154</v>
      </c>
      <c r="B654" s="34" t="s">
        <v>722</v>
      </c>
      <c r="C654" s="34" t="s">
        <v>1702</v>
      </c>
      <c r="D654" s="34"/>
      <c r="E654" s="34" t="s">
        <v>1715</v>
      </c>
      <c r="F654" s="35" t="s">
        <v>1190</v>
      </c>
      <c r="G654" s="35"/>
      <c r="H654" s="30">
        <v>15</v>
      </c>
      <c r="I654" s="31"/>
      <c r="J654" s="30">
        <f t="shared" si="58"/>
        <v>0</v>
      </c>
      <c r="K654" s="60"/>
      <c r="L654" s="53"/>
      <c r="M654" s="58"/>
      <c r="N654" s="33" t="e">
        <f>#REF!/0.8</f>
        <v>#REF!</v>
      </c>
      <c r="O654" s="44" t="e">
        <f t="shared" si="59"/>
        <v>#REF!</v>
      </c>
      <c r="P654" s="58"/>
      <c r="Q654" s="19">
        <v>1.6</v>
      </c>
      <c r="R654" s="252">
        <f t="shared" si="60"/>
        <v>0</v>
      </c>
      <c r="S654" s="19">
        <v>200</v>
      </c>
      <c r="T654" s="7">
        <f>I654/S654</f>
        <v>0</v>
      </c>
      <c r="U654" s="93"/>
    </row>
    <row r="655" spans="1:21" ht="22.5" customHeight="1" x14ac:dyDescent="0.2">
      <c r="A655" s="118" t="s">
        <v>1154</v>
      </c>
      <c r="B655" s="34" t="s">
        <v>722</v>
      </c>
      <c r="C655" s="34" t="s">
        <v>1702</v>
      </c>
      <c r="D655" s="34" t="s">
        <v>1703</v>
      </c>
      <c r="E655" s="34" t="s">
        <v>8</v>
      </c>
      <c r="F655" s="35" t="s">
        <v>822</v>
      </c>
      <c r="G655" s="35"/>
      <c r="H655" s="30">
        <v>65</v>
      </c>
      <c r="I655" s="31"/>
      <c r="J655" s="30">
        <f t="shared" si="58"/>
        <v>0</v>
      </c>
      <c r="K655" s="30"/>
      <c r="L655" s="32"/>
      <c r="M655" s="58"/>
      <c r="N655" s="33" t="e">
        <f>#REF!/0.8</f>
        <v>#REF!</v>
      </c>
      <c r="O655" s="44" t="e">
        <f t="shared" si="59"/>
        <v>#REF!</v>
      </c>
      <c r="P655" s="58"/>
      <c r="Q655" s="19">
        <v>8</v>
      </c>
      <c r="R655" s="252">
        <f t="shared" si="60"/>
        <v>0</v>
      </c>
      <c r="S655" s="19"/>
      <c r="U655" s="93">
        <f>R655</f>
        <v>0</v>
      </c>
    </row>
    <row r="656" spans="1:21" s="43" customFormat="1" ht="22.5" hidden="1" customHeight="1" x14ac:dyDescent="0.2">
      <c r="A656" s="39" t="s">
        <v>1154</v>
      </c>
      <c r="B656" s="40" t="s">
        <v>718</v>
      </c>
      <c r="C656" s="40" t="s">
        <v>1362</v>
      </c>
      <c r="D656" s="40"/>
      <c r="E656" s="40" t="s">
        <v>1715</v>
      </c>
      <c r="F656" s="145" t="s">
        <v>1116</v>
      </c>
      <c r="G656" s="145"/>
      <c r="H656" s="41"/>
      <c r="I656" s="146"/>
      <c r="J656" s="30">
        <f t="shared" si="58"/>
        <v>0</v>
      </c>
      <c r="K656" s="41" t="s">
        <v>522</v>
      </c>
      <c r="L656" s="42"/>
      <c r="M656" s="65"/>
      <c r="N656" s="33" t="e">
        <f>#REF!/0.8</f>
        <v>#REF!</v>
      </c>
      <c r="O656" s="44" t="e">
        <f t="shared" si="59"/>
        <v>#REF!</v>
      </c>
      <c r="P656" s="65"/>
      <c r="Q656" s="19">
        <v>1.6</v>
      </c>
      <c r="R656" s="252">
        <f t="shared" si="60"/>
        <v>0</v>
      </c>
      <c r="S656" s="19">
        <v>200</v>
      </c>
      <c r="T656" s="7">
        <f>I656/S656</f>
        <v>0</v>
      </c>
      <c r="U656" s="93"/>
    </row>
    <row r="657" spans="1:21" ht="22.5" customHeight="1" x14ac:dyDescent="0.2">
      <c r="A657" s="118" t="s">
        <v>1154</v>
      </c>
      <c r="B657" s="34" t="s">
        <v>718</v>
      </c>
      <c r="C657" s="34" t="s">
        <v>1362</v>
      </c>
      <c r="D657" s="34" t="s">
        <v>1363</v>
      </c>
      <c r="E657" s="34" t="s">
        <v>8</v>
      </c>
      <c r="F657" s="35" t="s">
        <v>808</v>
      </c>
      <c r="G657" s="35"/>
      <c r="H657" s="30">
        <v>65</v>
      </c>
      <c r="I657" s="31"/>
      <c r="J657" s="30">
        <f t="shared" si="58"/>
        <v>0</v>
      </c>
      <c r="K657" s="30"/>
      <c r="L657" s="32"/>
      <c r="M657" s="58"/>
      <c r="N657" s="33" t="e">
        <f>#REF!/0.8</f>
        <v>#REF!</v>
      </c>
      <c r="O657" s="44" t="e">
        <f t="shared" si="59"/>
        <v>#REF!</v>
      </c>
      <c r="P657" s="58"/>
      <c r="Q657" s="19">
        <v>8</v>
      </c>
      <c r="R657" s="252">
        <f t="shared" si="60"/>
        <v>0</v>
      </c>
      <c r="S657" s="19"/>
      <c r="U657" s="93">
        <f t="shared" ref="U657:U720" si="61">R657</f>
        <v>0</v>
      </c>
    </row>
    <row r="658" spans="1:21" ht="22.5" customHeight="1" x14ac:dyDescent="0.2">
      <c r="A658" s="118" t="s">
        <v>1154</v>
      </c>
      <c r="B658" s="34" t="s">
        <v>223</v>
      </c>
      <c r="C658" s="34" t="s">
        <v>2223</v>
      </c>
      <c r="D658" s="34"/>
      <c r="E658" s="34" t="s">
        <v>1169</v>
      </c>
      <c r="F658" s="35" t="s">
        <v>1116</v>
      </c>
      <c r="G658" s="35"/>
      <c r="H658" s="30">
        <v>15</v>
      </c>
      <c r="I658" s="31"/>
      <c r="J658" s="30">
        <f t="shared" si="58"/>
        <v>0</v>
      </c>
      <c r="K658" s="30"/>
      <c r="L658" s="32"/>
      <c r="M658" s="58"/>
      <c r="N658" s="33" t="e">
        <f>#REF!/0.8</f>
        <v>#REF!</v>
      </c>
      <c r="O658" s="44" t="e">
        <f t="shared" si="59"/>
        <v>#REF!</v>
      </c>
      <c r="P658" s="58"/>
      <c r="Q658" s="19">
        <v>1.5</v>
      </c>
      <c r="R658" s="252">
        <f t="shared" si="60"/>
        <v>0</v>
      </c>
      <c r="S658" s="19">
        <v>200</v>
      </c>
      <c r="T658" s="7">
        <f>I658/S658</f>
        <v>0</v>
      </c>
      <c r="U658" s="93"/>
    </row>
    <row r="659" spans="1:21" ht="22.5" customHeight="1" x14ac:dyDescent="0.2">
      <c r="A659" s="27" t="s">
        <v>1129</v>
      </c>
      <c r="B659" s="34" t="s">
        <v>719</v>
      </c>
      <c r="C659" s="34" t="s">
        <v>1364</v>
      </c>
      <c r="D659" s="34" t="s">
        <v>1365</v>
      </c>
      <c r="E659" s="34" t="s">
        <v>1194</v>
      </c>
      <c r="F659" s="35" t="s">
        <v>1113</v>
      </c>
      <c r="G659" s="72" t="s">
        <v>1113</v>
      </c>
      <c r="H659" s="30">
        <v>38</v>
      </c>
      <c r="I659" s="31"/>
      <c r="J659" s="30">
        <f t="shared" si="58"/>
        <v>0</v>
      </c>
      <c r="K659" s="84"/>
      <c r="L659" s="85"/>
      <c r="M659" s="58"/>
      <c r="N659" s="33" t="e">
        <f>#REF!/0.8</f>
        <v>#REF!</v>
      </c>
      <c r="O659" s="44" t="e">
        <f t="shared" si="59"/>
        <v>#REF!</v>
      </c>
      <c r="P659" s="58"/>
      <c r="Q659" s="19">
        <v>3</v>
      </c>
      <c r="R659" s="252">
        <f t="shared" si="60"/>
        <v>0</v>
      </c>
      <c r="S659" s="19">
        <v>85</v>
      </c>
      <c r="T659" s="7">
        <f>I659/S659</f>
        <v>0</v>
      </c>
      <c r="U659" s="93"/>
    </row>
    <row r="660" spans="1:21" ht="22.5" customHeight="1" x14ac:dyDescent="0.2">
      <c r="A660" s="118" t="s">
        <v>2137</v>
      </c>
      <c r="B660" s="34" t="s">
        <v>719</v>
      </c>
      <c r="C660" s="34" t="s">
        <v>1364</v>
      </c>
      <c r="D660" s="34" t="s">
        <v>1365</v>
      </c>
      <c r="E660" s="34" t="s">
        <v>8</v>
      </c>
      <c r="F660" s="35" t="s">
        <v>1288</v>
      </c>
      <c r="G660" s="72"/>
      <c r="H660" s="30">
        <v>62</v>
      </c>
      <c r="I660" s="31"/>
      <c r="J660" s="30">
        <f t="shared" si="58"/>
        <v>0</v>
      </c>
      <c r="K660" s="84"/>
      <c r="L660" s="85" t="s">
        <v>2516</v>
      </c>
      <c r="M660" s="58"/>
      <c r="N660" s="33" t="e">
        <f>#REF!/0.8</f>
        <v>#REF!</v>
      </c>
      <c r="O660" s="44" t="e">
        <f t="shared" si="59"/>
        <v>#REF!</v>
      </c>
      <c r="P660" s="58"/>
      <c r="Q660" s="19">
        <v>8</v>
      </c>
      <c r="R660" s="252">
        <f t="shared" si="60"/>
        <v>0</v>
      </c>
      <c r="S660" s="19"/>
      <c r="U660" s="93">
        <f t="shared" si="61"/>
        <v>0</v>
      </c>
    </row>
    <row r="661" spans="1:21" s="43" customFormat="1" ht="22.5" hidden="1" customHeight="1" x14ac:dyDescent="0.2">
      <c r="A661" s="39" t="s">
        <v>1154</v>
      </c>
      <c r="B661" s="40" t="s">
        <v>225</v>
      </c>
      <c r="C661" s="40" t="s">
        <v>2228</v>
      </c>
      <c r="D661" s="40"/>
      <c r="E661" s="40" t="s">
        <v>103</v>
      </c>
      <c r="F661" s="145" t="s">
        <v>2518</v>
      </c>
      <c r="G661" s="177"/>
      <c r="H661" s="178"/>
      <c r="I661" s="146"/>
      <c r="J661" s="30">
        <f t="shared" si="58"/>
        <v>0</v>
      </c>
      <c r="K661" s="41" t="s">
        <v>522</v>
      </c>
      <c r="L661" s="123"/>
      <c r="M661" s="65"/>
      <c r="N661" s="33" t="e">
        <f>#REF!/0.8</f>
        <v>#REF!</v>
      </c>
      <c r="O661" s="44" t="e">
        <f t="shared" si="59"/>
        <v>#REF!</v>
      </c>
      <c r="P661" s="65"/>
      <c r="Q661" s="19">
        <v>13</v>
      </c>
      <c r="R661" s="252">
        <f t="shared" si="60"/>
        <v>0</v>
      </c>
      <c r="S661" s="19"/>
      <c r="T661" s="7"/>
      <c r="U661" s="93">
        <f t="shared" si="61"/>
        <v>0</v>
      </c>
    </row>
    <row r="662" spans="1:21" s="43" customFormat="1" ht="22.5" hidden="1" customHeight="1" x14ac:dyDescent="0.2">
      <c r="A662" s="39" t="s">
        <v>1154</v>
      </c>
      <c r="B662" s="40" t="s">
        <v>224</v>
      </c>
      <c r="C662" s="40" t="s">
        <v>2228</v>
      </c>
      <c r="D662" s="40"/>
      <c r="E662" s="40" t="s">
        <v>103</v>
      </c>
      <c r="F662" s="145" t="s">
        <v>2518</v>
      </c>
      <c r="G662" s="241"/>
      <c r="H662" s="158"/>
      <c r="I662" s="245"/>
      <c r="J662" s="30">
        <f t="shared" si="58"/>
        <v>0</v>
      </c>
      <c r="K662" s="41" t="s">
        <v>522</v>
      </c>
      <c r="L662" s="123"/>
      <c r="M662" s="65"/>
      <c r="N662" s="33" t="e">
        <f>#REF!/0.8</f>
        <v>#REF!</v>
      </c>
      <c r="O662" s="44" t="e">
        <f t="shared" si="59"/>
        <v>#REF!</v>
      </c>
      <c r="P662" s="65"/>
      <c r="Q662" s="19">
        <v>13</v>
      </c>
      <c r="R662" s="252">
        <f t="shared" si="60"/>
        <v>0</v>
      </c>
      <c r="S662" s="19"/>
      <c r="T662" s="7"/>
      <c r="U662" s="93">
        <f t="shared" si="61"/>
        <v>0</v>
      </c>
    </row>
    <row r="663" spans="1:21" s="43" customFormat="1" ht="22.5" hidden="1" customHeight="1" x14ac:dyDescent="0.2">
      <c r="A663" s="39" t="s">
        <v>1154</v>
      </c>
      <c r="B663" s="40" t="s">
        <v>226</v>
      </c>
      <c r="C663" s="40" t="s">
        <v>2227</v>
      </c>
      <c r="D663" s="40"/>
      <c r="E663" s="40" t="s">
        <v>905</v>
      </c>
      <c r="F663" s="150" t="s">
        <v>1655</v>
      </c>
      <c r="G663" s="242"/>
      <c r="H663" s="158"/>
      <c r="I663" s="246"/>
      <c r="J663" s="30">
        <f t="shared" si="58"/>
        <v>0</v>
      </c>
      <c r="K663" s="41" t="s">
        <v>522</v>
      </c>
      <c r="L663" s="123"/>
      <c r="M663" s="65"/>
      <c r="N663" s="33" t="e">
        <f>#REF!/0.8</f>
        <v>#REF!</v>
      </c>
      <c r="O663" s="44" t="e">
        <f t="shared" si="59"/>
        <v>#REF!</v>
      </c>
      <c r="P663" s="65"/>
      <c r="Q663" s="19">
        <v>3</v>
      </c>
      <c r="R663" s="252">
        <f t="shared" si="60"/>
        <v>0</v>
      </c>
      <c r="S663" s="19">
        <v>85</v>
      </c>
      <c r="T663" s="7">
        <f>I663/S663</f>
        <v>0</v>
      </c>
      <c r="U663" s="93"/>
    </row>
    <row r="664" spans="1:21" s="187" customFormat="1" ht="22.5" customHeight="1" x14ac:dyDescent="0.2">
      <c r="A664" s="182" t="s">
        <v>1154</v>
      </c>
      <c r="B664" s="34" t="s">
        <v>227</v>
      </c>
      <c r="C664" s="34" t="s">
        <v>2226</v>
      </c>
      <c r="D664" s="34"/>
      <c r="E664" s="34" t="s">
        <v>1194</v>
      </c>
      <c r="F664" s="183" t="s">
        <v>942</v>
      </c>
      <c r="G664" s="243"/>
      <c r="H664" s="137">
        <v>38</v>
      </c>
      <c r="I664" s="247"/>
      <c r="J664" s="30">
        <f t="shared" si="58"/>
        <v>0</v>
      </c>
      <c r="K664" s="184"/>
      <c r="L664" s="185"/>
      <c r="M664" s="186"/>
      <c r="N664" s="33" t="e">
        <f>#REF!/0.8</f>
        <v>#REF!</v>
      </c>
      <c r="O664" s="44" t="e">
        <f t="shared" si="59"/>
        <v>#REF!</v>
      </c>
      <c r="P664" s="186"/>
      <c r="Q664" s="19">
        <v>3</v>
      </c>
      <c r="R664" s="252">
        <f t="shared" si="60"/>
        <v>0</v>
      </c>
      <c r="S664" s="19">
        <v>85</v>
      </c>
      <c r="T664" s="7">
        <f>I664/S664</f>
        <v>0</v>
      </c>
      <c r="U664" s="93"/>
    </row>
    <row r="665" spans="1:21" ht="22.5" customHeight="1" x14ac:dyDescent="0.2">
      <c r="A665" s="118" t="s">
        <v>1154</v>
      </c>
      <c r="B665" s="34" t="s">
        <v>227</v>
      </c>
      <c r="C665" s="34" t="s">
        <v>2226</v>
      </c>
      <c r="D665" s="34"/>
      <c r="E665" s="34" t="s">
        <v>8</v>
      </c>
      <c r="F665" s="136" t="s">
        <v>1294</v>
      </c>
      <c r="G665" s="244"/>
      <c r="H665" s="137">
        <v>62</v>
      </c>
      <c r="I665" s="248"/>
      <c r="J665" s="30">
        <f t="shared" si="58"/>
        <v>0</v>
      </c>
      <c r="K665" s="84"/>
      <c r="L665" s="85"/>
      <c r="M665" s="58"/>
      <c r="N665" s="33" t="e">
        <f>#REF!/0.8</f>
        <v>#REF!</v>
      </c>
      <c r="O665" s="44" t="e">
        <f t="shared" si="59"/>
        <v>#REF!</v>
      </c>
      <c r="P665" s="58"/>
      <c r="Q665" s="19">
        <v>8</v>
      </c>
      <c r="R665" s="252">
        <f t="shared" si="60"/>
        <v>0</v>
      </c>
      <c r="S665" s="19"/>
      <c r="U665" s="93">
        <f t="shared" si="61"/>
        <v>0</v>
      </c>
    </row>
    <row r="666" spans="1:21" s="119" customFormat="1" ht="22.5" customHeight="1" x14ac:dyDescent="0.2">
      <c r="A666" s="118" t="s">
        <v>1154</v>
      </c>
      <c r="B666" s="61" t="s">
        <v>2517</v>
      </c>
      <c r="C666" s="61" t="s">
        <v>1366</v>
      </c>
      <c r="D666" s="61"/>
      <c r="E666" s="61" t="s">
        <v>2305</v>
      </c>
      <c r="F666" s="188" t="s">
        <v>1655</v>
      </c>
      <c r="G666" s="189"/>
      <c r="H666" s="254">
        <v>20</v>
      </c>
      <c r="I666" s="190"/>
      <c r="J666" s="30">
        <f t="shared" si="58"/>
        <v>0</v>
      </c>
      <c r="K666" s="60" t="s">
        <v>1354</v>
      </c>
      <c r="L666" s="191"/>
      <c r="M666" s="89"/>
      <c r="N666" s="33" t="e">
        <f>#REF!/0.8</f>
        <v>#REF!</v>
      </c>
      <c r="O666" s="44" t="e">
        <f t="shared" si="59"/>
        <v>#REF!</v>
      </c>
      <c r="P666" s="89"/>
      <c r="Q666" s="19">
        <v>1.5</v>
      </c>
      <c r="R666" s="252">
        <f t="shared" si="60"/>
        <v>0</v>
      </c>
      <c r="S666" s="19">
        <v>200</v>
      </c>
      <c r="T666" s="7">
        <f>I666/S666</f>
        <v>0</v>
      </c>
      <c r="U666" s="93"/>
    </row>
    <row r="667" spans="1:21" s="43" customFormat="1" ht="22.5" hidden="1" customHeight="1" x14ac:dyDescent="0.2">
      <c r="A667" s="39" t="s">
        <v>1154</v>
      </c>
      <c r="B667" s="40" t="s">
        <v>2517</v>
      </c>
      <c r="C667" s="40" t="s">
        <v>1366</v>
      </c>
      <c r="D667" s="40" t="s">
        <v>1367</v>
      </c>
      <c r="E667" s="40" t="s">
        <v>905</v>
      </c>
      <c r="F667" s="163" t="s">
        <v>2518</v>
      </c>
      <c r="G667" s="192"/>
      <c r="H667" s="193">
        <v>38</v>
      </c>
      <c r="I667" s="194"/>
      <c r="J667" s="30">
        <f t="shared" si="58"/>
        <v>0</v>
      </c>
      <c r="K667" s="41" t="s">
        <v>522</v>
      </c>
      <c r="L667" s="123" t="s">
        <v>2519</v>
      </c>
      <c r="M667" s="65"/>
      <c r="N667" s="33" t="e">
        <f>#REF!/0.8</f>
        <v>#REF!</v>
      </c>
      <c r="O667" s="44" t="e">
        <f t="shared" si="59"/>
        <v>#REF!</v>
      </c>
      <c r="P667" s="65"/>
      <c r="Q667" s="19">
        <v>3</v>
      </c>
      <c r="R667" s="252">
        <f t="shared" si="60"/>
        <v>0</v>
      </c>
      <c r="S667" s="19">
        <v>85</v>
      </c>
      <c r="T667" s="7">
        <f>I667/S667</f>
        <v>0</v>
      </c>
      <c r="U667" s="93"/>
    </row>
    <row r="668" spans="1:21" ht="22.5" customHeight="1" x14ac:dyDescent="0.2">
      <c r="A668" s="118" t="s">
        <v>1154</v>
      </c>
      <c r="B668" s="61" t="s">
        <v>2517</v>
      </c>
      <c r="C668" s="61" t="s">
        <v>1366</v>
      </c>
      <c r="D668" s="61" t="s">
        <v>1367</v>
      </c>
      <c r="E668" s="61" t="s">
        <v>914</v>
      </c>
      <c r="F668" s="206" t="s">
        <v>720</v>
      </c>
      <c r="G668" s="238"/>
      <c r="H668" s="59">
        <v>62</v>
      </c>
      <c r="I668" s="200"/>
      <c r="J668" s="30">
        <f t="shared" si="58"/>
        <v>0</v>
      </c>
      <c r="K668" s="60" t="s">
        <v>1354</v>
      </c>
      <c r="L668" s="53"/>
      <c r="M668" s="58"/>
      <c r="N668" s="33" t="e">
        <f>#REF!/0.8</f>
        <v>#REF!</v>
      </c>
      <c r="O668" s="44" t="e">
        <f t="shared" si="59"/>
        <v>#REF!</v>
      </c>
      <c r="P668" s="58"/>
      <c r="Q668" s="19">
        <v>11</v>
      </c>
      <c r="R668" s="252">
        <f t="shared" si="60"/>
        <v>0</v>
      </c>
      <c r="S668" s="19"/>
      <c r="U668" s="93">
        <f t="shared" si="61"/>
        <v>0</v>
      </c>
    </row>
    <row r="669" spans="1:21" ht="22.5" customHeight="1" x14ac:dyDescent="0.2">
      <c r="A669" s="27" t="s">
        <v>2520</v>
      </c>
      <c r="B669" s="61" t="s">
        <v>2521</v>
      </c>
      <c r="C669" s="61" t="s">
        <v>1368</v>
      </c>
      <c r="D669" s="61" t="s">
        <v>1369</v>
      </c>
      <c r="E669" s="61" t="s">
        <v>2153</v>
      </c>
      <c r="F669" s="206" t="s">
        <v>2532</v>
      </c>
      <c r="G669" s="205" t="s">
        <v>1655</v>
      </c>
      <c r="H669" s="59">
        <v>38</v>
      </c>
      <c r="I669" s="212"/>
      <c r="J669" s="30">
        <f t="shared" si="58"/>
        <v>0</v>
      </c>
      <c r="K669" s="60" t="s">
        <v>1354</v>
      </c>
      <c r="L669" s="85" t="s">
        <v>2522</v>
      </c>
      <c r="M669" s="58"/>
      <c r="N669" s="33" t="e">
        <f>#REF!/0.8</f>
        <v>#REF!</v>
      </c>
      <c r="O669" s="44" t="e">
        <f t="shared" si="59"/>
        <v>#REF!</v>
      </c>
      <c r="P669" s="58"/>
      <c r="Q669" s="19">
        <v>3.5</v>
      </c>
      <c r="R669" s="252">
        <f t="shared" si="60"/>
        <v>0</v>
      </c>
      <c r="S669" s="19">
        <v>85</v>
      </c>
      <c r="T669" s="7">
        <f>I669/S669</f>
        <v>0</v>
      </c>
      <c r="U669" s="93"/>
    </row>
    <row r="670" spans="1:21" ht="22.5" customHeight="1" x14ac:dyDescent="0.2">
      <c r="A670" s="118" t="s">
        <v>1154</v>
      </c>
      <c r="B670" s="61" t="s">
        <v>2521</v>
      </c>
      <c r="C670" s="61" t="s">
        <v>1368</v>
      </c>
      <c r="D670" s="61"/>
      <c r="E670" s="61" t="s">
        <v>905</v>
      </c>
      <c r="F670" s="206" t="s">
        <v>2138</v>
      </c>
      <c r="G670" s="205"/>
      <c r="H670" s="59">
        <v>110</v>
      </c>
      <c r="I670" s="212"/>
      <c r="J670" s="30">
        <f t="shared" si="58"/>
        <v>0</v>
      </c>
      <c r="K670" s="60" t="s">
        <v>1354</v>
      </c>
      <c r="L670" s="85"/>
      <c r="M670" s="58"/>
      <c r="N670" s="33" t="e">
        <f>#REF!/0.8</f>
        <v>#REF!</v>
      </c>
      <c r="O670" s="44" t="e">
        <f t="shared" si="59"/>
        <v>#REF!</v>
      </c>
      <c r="P670" s="58"/>
      <c r="Q670" s="19">
        <v>3</v>
      </c>
      <c r="R670" s="252">
        <f t="shared" si="60"/>
        <v>0</v>
      </c>
      <c r="S670" s="19">
        <v>85</v>
      </c>
      <c r="T670" s="7">
        <f>I670/S670</f>
        <v>0</v>
      </c>
      <c r="U670" s="93"/>
    </row>
    <row r="671" spans="1:21" ht="22.5" customHeight="1" x14ac:dyDescent="0.2">
      <c r="A671" s="27" t="s">
        <v>1005</v>
      </c>
      <c r="B671" s="61" t="s">
        <v>2521</v>
      </c>
      <c r="C671" s="61" t="s">
        <v>1368</v>
      </c>
      <c r="D671" s="61" t="s">
        <v>1369</v>
      </c>
      <c r="E671" s="61" t="s">
        <v>1380</v>
      </c>
      <c r="F671" s="206" t="s">
        <v>2148</v>
      </c>
      <c r="G671" s="205" t="s">
        <v>2471</v>
      </c>
      <c r="H671" s="59">
        <v>62</v>
      </c>
      <c r="I671" s="200"/>
      <c r="J671" s="30">
        <f t="shared" si="58"/>
        <v>0</v>
      </c>
      <c r="K671" s="60" t="s">
        <v>1354</v>
      </c>
      <c r="L671" s="85" t="s">
        <v>2516</v>
      </c>
      <c r="M671" s="58"/>
      <c r="N671" s="33" t="e">
        <f>#REF!/0.8</f>
        <v>#REF!</v>
      </c>
      <c r="O671" s="44" t="e">
        <f t="shared" si="59"/>
        <v>#REF!</v>
      </c>
      <c r="P671" s="58"/>
      <c r="Q671" s="19">
        <v>10</v>
      </c>
      <c r="R671" s="252">
        <f t="shared" si="60"/>
        <v>0</v>
      </c>
      <c r="S671" s="19"/>
      <c r="U671" s="93">
        <f t="shared" si="61"/>
        <v>0</v>
      </c>
    </row>
    <row r="672" spans="1:21" ht="22.5" customHeight="1" x14ac:dyDescent="0.2">
      <c r="A672" s="27" t="s">
        <v>1162</v>
      </c>
      <c r="B672" s="34" t="s">
        <v>2521</v>
      </c>
      <c r="C672" s="34" t="s">
        <v>1368</v>
      </c>
      <c r="D672" s="34" t="s">
        <v>1369</v>
      </c>
      <c r="E672" s="34" t="s">
        <v>29</v>
      </c>
      <c r="F672" s="35" t="s">
        <v>1213</v>
      </c>
      <c r="G672" s="35" t="s">
        <v>942</v>
      </c>
      <c r="H672" s="30">
        <v>80</v>
      </c>
      <c r="I672" s="170"/>
      <c r="J672" s="30">
        <f t="shared" si="58"/>
        <v>0</v>
      </c>
      <c r="K672" s="46"/>
      <c r="L672" s="46" t="s">
        <v>1153</v>
      </c>
      <c r="M672" s="58"/>
      <c r="N672" s="33" t="e">
        <f>#REF!/0.8</f>
        <v>#REF!</v>
      </c>
      <c r="O672" s="44" t="e">
        <f t="shared" si="59"/>
        <v>#REF!</v>
      </c>
      <c r="P672" s="58"/>
      <c r="Q672" s="19">
        <v>13</v>
      </c>
      <c r="R672" s="252">
        <f t="shared" si="60"/>
        <v>0</v>
      </c>
      <c r="S672" s="19"/>
      <c r="U672" s="93">
        <f t="shared" si="61"/>
        <v>0</v>
      </c>
    </row>
    <row r="673" spans="1:21" ht="22.5" customHeight="1" x14ac:dyDescent="0.2">
      <c r="A673" s="27" t="s">
        <v>2524</v>
      </c>
      <c r="B673" s="34" t="s">
        <v>2521</v>
      </c>
      <c r="C673" s="34" t="s">
        <v>1368</v>
      </c>
      <c r="D673" s="34" t="s">
        <v>1369</v>
      </c>
      <c r="E673" s="34" t="s">
        <v>2488</v>
      </c>
      <c r="F673" s="35" t="s">
        <v>1209</v>
      </c>
      <c r="G673" s="35" t="s">
        <v>533</v>
      </c>
      <c r="H673" s="30">
        <v>180</v>
      </c>
      <c r="I673" s="170"/>
      <c r="J673" s="30">
        <f t="shared" si="58"/>
        <v>0</v>
      </c>
      <c r="K673" s="60"/>
      <c r="L673" s="53" t="s">
        <v>1159</v>
      </c>
      <c r="M673" s="58"/>
      <c r="N673" s="33" t="e">
        <f>#REF!/0.8</f>
        <v>#REF!</v>
      </c>
      <c r="O673" s="44" t="e">
        <f t="shared" si="59"/>
        <v>#REF!</v>
      </c>
      <c r="P673" s="58"/>
      <c r="Q673" s="19">
        <v>35</v>
      </c>
      <c r="R673" s="252">
        <f t="shared" si="60"/>
        <v>0</v>
      </c>
      <c r="S673" s="19"/>
      <c r="U673" s="93">
        <f t="shared" si="61"/>
        <v>0</v>
      </c>
    </row>
    <row r="674" spans="1:21" s="43" customFormat="1" ht="22.5" hidden="1" customHeight="1" x14ac:dyDescent="0.2">
      <c r="A674" s="118" t="s">
        <v>1154</v>
      </c>
      <c r="B674" s="40" t="s">
        <v>2526</v>
      </c>
      <c r="C674" s="40" t="s">
        <v>1370</v>
      </c>
      <c r="D674" s="40" t="s">
        <v>2504</v>
      </c>
      <c r="E674" s="40" t="s">
        <v>8</v>
      </c>
      <c r="F674" s="145" t="s">
        <v>1213</v>
      </c>
      <c r="G674" s="46" t="s">
        <v>942</v>
      </c>
      <c r="H674" s="41">
        <v>62</v>
      </c>
      <c r="I674" s="146"/>
      <c r="J674" s="30">
        <f t="shared" si="58"/>
        <v>0</v>
      </c>
      <c r="K674" s="41" t="s">
        <v>522</v>
      </c>
      <c r="L674" s="123" t="s">
        <v>2516</v>
      </c>
      <c r="M674" s="65"/>
      <c r="N674" s="33" t="e">
        <f>#REF!/0.8</f>
        <v>#REF!</v>
      </c>
      <c r="O674" s="44" t="e">
        <f t="shared" si="59"/>
        <v>#REF!</v>
      </c>
      <c r="P674" s="65"/>
      <c r="Q674" s="19">
        <v>8</v>
      </c>
      <c r="R674" s="252">
        <f t="shared" si="60"/>
        <v>0</v>
      </c>
      <c r="S674" s="19"/>
      <c r="T674" s="7"/>
      <c r="U674" s="93">
        <f t="shared" si="61"/>
        <v>0</v>
      </c>
    </row>
    <row r="675" spans="1:21" ht="22.5" customHeight="1" x14ac:dyDescent="0.2">
      <c r="A675" s="27" t="s">
        <v>2524</v>
      </c>
      <c r="B675" s="34" t="s">
        <v>2526</v>
      </c>
      <c r="C675" s="34" t="s">
        <v>1370</v>
      </c>
      <c r="D675" s="34" t="s">
        <v>2504</v>
      </c>
      <c r="E675" s="34" t="s">
        <v>2488</v>
      </c>
      <c r="F675" s="35" t="s">
        <v>1294</v>
      </c>
      <c r="G675" s="35" t="s">
        <v>107</v>
      </c>
      <c r="H675" s="30">
        <v>180</v>
      </c>
      <c r="I675" s="170"/>
      <c r="J675" s="30">
        <f t="shared" si="58"/>
        <v>0</v>
      </c>
      <c r="K675" s="46"/>
      <c r="L675" s="46" t="s">
        <v>1153</v>
      </c>
      <c r="M675" s="58"/>
      <c r="N675" s="33" t="e">
        <f>#REF!/0.8</f>
        <v>#REF!</v>
      </c>
      <c r="O675" s="44" t="e">
        <f t="shared" si="59"/>
        <v>#REF!</v>
      </c>
      <c r="P675" s="58"/>
      <c r="Q675" s="19">
        <v>35</v>
      </c>
      <c r="R675" s="252">
        <f t="shared" si="60"/>
        <v>0</v>
      </c>
      <c r="S675" s="19"/>
      <c r="U675" s="93">
        <f t="shared" si="61"/>
        <v>0</v>
      </c>
    </row>
    <row r="676" spans="1:21" s="43" customFormat="1" ht="22.5" hidden="1" customHeight="1" x14ac:dyDescent="0.2">
      <c r="A676" s="39" t="s">
        <v>1154</v>
      </c>
      <c r="B676" s="40" t="s">
        <v>2527</v>
      </c>
      <c r="C676" s="40" t="s">
        <v>2505</v>
      </c>
      <c r="D676" s="40" t="s">
        <v>867</v>
      </c>
      <c r="E676" s="40" t="s">
        <v>1169</v>
      </c>
      <c r="F676" s="145" t="s">
        <v>2518</v>
      </c>
      <c r="G676" s="46"/>
      <c r="H676" s="149">
        <v>18</v>
      </c>
      <c r="I676" s="146"/>
      <c r="J676" s="30">
        <f t="shared" si="58"/>
        <v>0</v>
      </c>
      <c r="K676" s="41" t="s">
        <v>522</v>
      </c>
      <c r="L676" s="112" t="s">
        <v>1210</v>
      </c>
      <c r="M676" s="65"/>
      <c r="N676" s="33" t="e">
        <f>#REF!/0.8</f>
        <v>#REF!</v>
      </c>
      <c r="O676" s="44" t="e">
        <f t="shared" si="59"/>
        <v>#REF!</v>
      </c>
      <c r="P676" s="65"/>
      <c r="Q676" s="19">
        <v>1.5</v>
      </c>
      <c r="R676" s="252">
        <f t="shared" si="60"/>
        <v>0</v>
      </c>
      <c r="S676" s="19">
        <v>200</v>
      </c>
      <c r="T676" s="7">
        <f>I676/S676</f>
        <v>0</v>
      </c>
      <c r="U676" s="93"/>
    </row>
    <row r="677" spans="1:21" ht="22.5" customHeight="1" x14ac:dyDescent="0.2">
      <c r="A677" s="27" t="s">
        <v>2520</v>
      </c>
      <c r="B677" s="61" t="s">
        <v>2527</v>
      </c>
      <c r="C677" s="61" t="s">
        <v>2505</v>
      </c>
      <c r="D677" s="61" t="s">
        <v>1088</v>
      </c>
      <c r="E677" s="61" t="s">
        <v>1157</v>
      </c>
      <c r="F677" s="206" t="s">
        <v>2518</v>
      </c>
      <c r="G677" s="205" t="s">
        <v>2518</v>
      </c>
      <c r="H677" s="249">
        <v>36</v>
      </c>
      <c r="I677" s="200"/>
      <c r="J677" s="30">
        <f t="shared" si="58"/>
        <v>0</v>
      </c>
      <c r="K677" s="60" t="s">
        <v>1354</v>
      </c>
      <c r="L677" s="64" t="s">
        <v>1210</v>
      </c>
      <c r="M677" s="58"/>
      <c r="N677" s="33" t="e">
        <f>#REF!/0.8</f>
        <v>#REF!</v>
      </c>
      <c r="O677" s="44" t="e">
        <f t="shared" si="59"/>
        <v>#REF!</v>
      </c>
      <c r="P677" s="58"/>
      <c r="Q677" s="19">
        <v>3.5</v>
      </c>
      <c r="R677" s="252">
        <f t="shared" si="60"/>
        <v>0</v>
      </c>
      <c r="S677" s="19">
        <v>85</v>
      </c>
      <c r="T677" s="7">
        <f>I677/S677</f>
        <v>0</v>
      </c>
      <c r="U677" s="93"/>
    </row>
    <row r="678" spans="1:21" s="43" customFormat="1" ht="22.5" hidden="1" customHeight="1" x14ac:dyDescent="0.2">
      <c r="A678" s="39" t="s">
        <v>1005</v>
      </c>
      <c r="B678" s="40" t="s">
        <v>2527</v>
      </c>
      <c r="C678" s="40" t="s">
        <v>2505</v>
      </c>
      <c r="D678" s="40" t="s">
        <v>1088</v>
      </c>
      <c r="E678" s="40" t="s">
        <v>1380</v>
      </c>
      <c r="F678" s="145" t="s">
        <v>2528</v>
      </c>
      <c r="G678" s="46"/>
      <c r="H678" s="41">
        <v>62</v>
      </c>
      <c r="I678" s="146"/>
      <c r="J678" s="30">
        <f t="shared" si="58"/>
        <v>0</v>
      </c>
      <c r="K678" s="41" t="s">
        <v>522</v>
      </c>
      <c r="L678" s="46" t="s">
        <v>1153</v>
      </c>
      <c r="M678" s="65"/>
      <c r="N678" s="33" t="e">
        <f>#REF!/0.8</f>
        <v>#REF!</v>
      </c>
      <c r="O678" s="44" t="e">
        <f t="shared" si="59"/>
        <v>#REF!</v>
      </c>
      <c r="P678" s="65"/>
      <c r="Q678" s="19">
        <v>10</v>
      </c>
      <c r="R678" s="252">
        <f t="shared" si="60"/>
        <v>0</v>
      </c>
      <c r="S678" s="19"/>
      <c r="T678" s="7"/>
      <c r="U678" s="93">
        <f t="shared" si="61"/>
        <v>0</v>
      </c>
    </row>
    <row r="679" spans="1:21" ht="22.5" customHeight="1" x14ac:dyDescent="0.2">
      <c r="A679" s="27" t="s">
        <v>1129</v>
      </c>
      <c r="B679" s="61" t="s">
        <v>2527</v>
      </c>
      <c r="C679" s="61" t="s">
        <v>2505</v>
      </c>
      <c r="D679" s="61"/>
      <c r="E679" s="61" t="s">
        <v>67</v>
      </c>
      <c r="F679" s="206" t="s">
        <v>720</v>
      </c>
      <c r="G679" s="205" t="s">
        <v>2471</v>
      </c>
      <c r="H679" s="59">
        <v>88</v>
      </c>
      <c r="I679" s="31"/>
      <c r="J679" s="30">
        <f t="shared" si="58"/>
        <v>0</v>
      </c>
      <c r="K679" s="60" t="s">
        <v>1354</v>
      </c>
      <c r="L679" s="46"/>
      <c r="M679" s="58"/>
      <c r="N679" s="33" t="e">
        <f>#REF!/0.8</f>
        <v>#REF!</v>
      </c>
      <c r="O679" s="44" t="e">
        <f t="shared" si="59"/>
        <v>#REF!</v>
      </c>
      <c r="P679" s="58"/>
      <c r="Q679" s="19">
        <v>18</v>
      </c>
      <c r="R679" s="252">
        <f t="shared" si="60"/>
        <v>0</v>
      </c>
      <c r="S679" s="19"/>
      <c r="U679" s="93">
        <f t="shared" si="61"/>
        <v>0</v>
      </c>
    </row>
    <row r="680" spans="1:21" ht="22.5" customHeight="1" x14ac:dyDescent="0.2">
      <c r="A680" s="118" t="s">
        <v>1154</v>
      </c>
      <c r="B680" s="61" t="s">
        <v>2529</v>
      </c>
      <c r="C680" s="61" t="s">
        <v>1089</v>
      </c>
      <c r="D680" s="61"/>
      <c r="E680" s="61" t="s">
        <v>2305</v>
      </c>
      <c r="F680" s="206" t="s">
        <v>1655</v>
      </c>
      <c r="G680" s="205"/>
      <c r="H680" s="59">
        <v>20</v>
      </c>
      <c r="I680" s="31"/>
      <c r="J680" s="30">
        <f t="shared" si="58"/>
        <v>0</v>
      </c>
      <c r="K680" s="60" t="s">
        <v>1354</v>
      </c>
      <c r="L680" s="46"/>
      <c r="M680" s="58"/>
      <c r="N680" s="33" t="e">
        <f>#REF!/0.8</f>
        <v>#REF!</v>
      </c>
      <c r="O680" s="44" t="e">
        <f t="shared" si="59"/>
        <v>#REF!</v>
      </c>
      <c r="P680" s="58"/>
      <c r="Q680" s="19">
        <v>1.5</v>
      </c>
      <c r="R680" s="252">
        <f t="shared" si="60"/>
        <v>0</v>
      </c>
      <c r="S680" s="19">
        <v>200</v>
      </c>
      <c r="T680" s="7">
        <f>I680/S680</f>
        <v>0</v>
      </c>
      <c r="U680" s="93"/>
    </row>
    <row r="681" spans="1:21" ht="22.5" customHeight="1" x14ac:dyDescent="0.2">
      <c r="A681" s="118" t="s">
        <v>1154</v>
      </c>
      <c r="B681" s="61" t="s">
        <v>2529</v>
      </c>
      <c r="C681" s="61" t="s">
        <v>1089</v>
      </c>
      <c r="D681" s="61" t="s">
        <v>1090</v>
      </c>
      <c r="E681" s="61" t="s">
        <v>905</v>
      </c>
      <c r="F681" s="206" t="s">
        <v>720</v>
      </c>
      <c r="G681" s="205"/>
      <c r="H681" s="59">
        <v>38</v>
      </c>
      <c r="I681" s="31"/>
      <c r="J681" s="30">
        <f t="shared" si="58"/>
        <v>0</v>
      </c>
      <c r="K681" s="60" t="s">
        <v>1354</v>
      </c>
      <c r="L681" s="49"/>
      <c r="M681" s="58"/>
      <c r="N681" s="33" t="e">
        <f>#REF!/0.8</f>
        <v>#REF!</v>
      </c>
      <c r="O681" s="44" t="e">
        <f t="shared" si="59"/>
        <v>#REF!</v>
      </c>
      <c r="P681" s="58"/>
      <c r="Q681" s="19">
        <v>3</v>
      </c>
      <c r="R681" s="252">
        <f t="shared" si="60"/>
        <v>0</v>
      </c>
      <c r="S681" s="19">
        <v>85</v>
      </c>
      <c r="T681" s="7">
        <f>I681/S681</f>
        <v>0</v>
      </c>
      <c r="U681" s="93"/>
    </row>
    <row r="682" spans="1:21" ht="22.5" customHeight="1" x14ac:dyDescent="0.2">
      <c r="A682" s="27" t="s">
        <v>792</v>
      </c>
      <c r="B682" s="34" t="s">
        <v>2529</v>
      </c>
      <c r="C682" s="34" t="s">
        <v>1089</v>
      </c>
      <c r="D682" s="34" t="s">
        <v>1090</v>
      </c>
      <c r="E682" s="34" t="s">
        <v>1194</v>
      </c>
      <c r="F682" s="35" t="s">
        <v>682</v>
      </c>
      <c r="G682" s="45"/>
      <c r="H682" s="30">
        <v>110</v>
      </c>
      <c r="I682" s="31"/>
      <c r="J682" s="30">
        <f t="shared" si="58"/>
        <v>0</v>
      </c>
      <c r="K682" s="30"/>
      <c r="L682" s="49"/>
      <c r="M682" s="58"/>
      <c r="N682" s="33" t="e">
        <f>#REF!/0.8</f>
        <v>#REF!</v>
      </c>
      <c r="O682" s="44" t="e">
        <f t="shared" si="59"/>
        <v>#REF!</v>
      </c>
      <c r="P682" s="58"/>
      <c r="Q682" s="19">
        <v>3</v>
      </c>
      <c r="R682" s="252">
        <f t="shared" si="60"/>
        <v>0</v>
      </c>
      <c r="S682" s="19">
        <v>85</v>
      </c>
      <c r="T682" s="7">
        <f>I682/S682</f>
        <v>0</v>
      </c>
      <c r="U682" s="93">
        <f t="shared" si="61"/>
        <v>0</v>
      </c>
    </row>
    <row r="683" spans="1:21" s="43" customFormat="1" ht="22.5" hidden="1" customHeight="1" x14ac:dyDescent="0.2">
      <c r="A683" s="39" t="s">
        <v>1154</v>
      </c>
      <c r="B683" s="40" t="s">
        <v>2529</v>
      </c>
      <c r="C683" s="40" t="s">
        <v>1089</v>
      </c>
      <c r="D683" s="40" t="s">
        <v>1090</v>
      </c>
      <c r="E683" s="40" t="s">
        <v>1380</v>
      </c>
      <c r="F683" s="145" t="s">
        <v>2528</v>
      </c>
      <c r="G683" s="46"/>
      <c r="H683" s="41">
        <v>62</v>
      </c>
      <c r="I683" s="146"/>
      <c r="J683" s="30">
        <f t="shared" si="58"/>
        <v>0</v>
      </c>
      <c r="K683" s="41" t="s">
        <v>522</v>
      </c>
      <c r="L683" s="46" t="s">
        <v>1153</v>
      </c>
      <c r="M683" s="65"/>
      <c r="N683" s="33" t="e">
        <f>#REF!/0.8</f>
        <v>#REF!</v>
      </c>
      <c r="O683" s="44" t="e">
        <f t="shared" si="59"/>
        <v>#REF!</v>
      </c>
      <c r="P683" s="65"/>
      <c r="Q683" s="19">
        <v>10</v>
      </c>
      <c r="R683" s="252">
        <f t="shared" si="60"/>
        <v>0</v>
      </c>
      <c r="S683" s="19"/>
      <c r="T683" s="7"/>
      <c r="U683" s="93">
        <f t="shared" si="61"/>
        <v>0</v>
      </c>
    </row>
    <row r="684" spans="1:21" ht="22.5" customHeight="1" x14ac:dyDescent="0.2">
      <c r="A684" s="118" t="s">
        <v>1154</v>
      </c>
      <c r="B684" s="61" t="s">
        <v>2529</v>
      </c>
      <c r="C684" s="61" t="s">
        <v>1089</v>
      </c>
      <c r="D684" s="61" t="s">
        <v>1090</v>
      </c>
      <c r="E684" s="61" t="s">
        <v>103</v>
      </c>
      <c r="F684" s="206" t="s">
        <v>1620</v>
      </c>
      <c r="G684" s="205"/>
      <c r="H684" s="59">
        <v>80</v>
      </c>
      <c r="I684" s="212"/>
      <c r="J684" s="30">
        <f t="shared" si="58"/>
        <v>0</v>
      </c>
      <c r="K684" s="60" t="s">
        <v>1354</v>
      </c>
      <c r="L684" s="53"/>
      <c r="M684" s="58"/>
      <c r="N684" s="33" t="e">
        <f>#REF!/0.8</f>
        <v>#REF!</v>
      </c>
      <c r="O684" s="44" t="e">
        <f t="shared" si="59"/>
        <v>#REF!</v>
      </c>
      <c r="P684" s="58"/>
      <c r="Q684" s="19">
        <v>13</v>
      </c>
      <c r="R684" s="252">
        <f t="shared" si="60"/>
        <v>0</v>
      </c>
      <c r="S684" s="19"/>
      <c r="U684" s="93">
        <f t="shared" si="61"/>
        <v>0</v>
      </c>
    </row>
    <row r="685" spans="1:21" ht="22.5" customHeight="1" x14ac:dyDescent="0.2">
      <c r="A685" s="27" t="s">
        <v>1129</v>
      </c>
      <c r="B685" s="34" t="s">
        <v>2529</v>
      </c>
      <c r="C685" s="34" t="s">
        <v>1089</v>
      </c>
      <c r="D685" s="34"/>
      <c r="E685" s="34" t="s">
        <v>2488</v>
      </c>
      <c r="F685" s="35" t="s">
        <v>1190</v>
      </c>
      <c r="G685" s="45" t="s">
        <v>1126</v>
      </c>
      <c r="H685" s="30">
        <v>180</v>
      </c>
      <c r="I685" s="31"/>
      <c r="J685" s="30">
        <f t="shared" si="58"/>
        <v>0</v>
      </c>
      <c r="K685" s="60"/>
      <c r="L685" s="53"/>
      <c r="M685" s="58"/>
      <c r="N685" s="33" t="e">
        <f>#REF!/0.8</f>
        <v>#REF!</v>
      </c>
      <c r="O685" s="44" t="e">
        <f t="shared" si="59"/>
        <v>#REF!</v>
      </c>
      <c r="P685" s="58"/>
      <c r="Q685" s="19">
        <v>35</v>
      </c>
      <c r="R685" s="252">
        <f t="shared" si="60"/>
        <v>0</v>
      </c>
      <c r="S685" s="19"/>
      <c r="U685" s="93">
        <f t="shared" si="61"/>
        <v>0</v>
      </c>
    </row>
    <row r="686" spans="1:21" ht="22.5" customHeight="1" x14ac:dyDescent="0.2">
      <c r="A686" s="118" t="s">
        <v>1154</v>
      </c>
      <c r="B686" s="61" t="s">
        <v>228</v>
      </c>
      <c r="C686" s="61" t="s">
        <v>2222</v>
      </c>
      <c r="D686" s="61"/>
      <c r="E686" s="61" t="s">
        <v>905</v>
      </c>
      <c r="F686" s="206" t="s">
        <v>179</v>
      </c>
      <c r="G686" s="205"/>
      <c r="H686" s="59">
        <v>38</v>
      </c>
      <c r="I686" s="212"/>
      <c r="J686" s="30">
        <f t="shared" si="58"/>
        <v>0</v>
      </c>
      <c r="K686" s="60" t="s">
        <v>1354</v>
      </c>
      <c r="L686" s="53"/>
      <c r="M686" s="58"/>
      <c r="N686" s="33" t="e">
        <f>#REF!/0.8</f>
        <v>#REF!</v>
      </c>
      <c r="O686" s="44" t="e">
        <f t="shared" si="59"/>
        <v>#REF!</v>
      </c>
      <c r="P686" s="58"/>
      <c r="Q686" s="19">
        <v>3</v>
      </c>
      <c r="R686" s="252">
        <f t="shared" si="60"/>
        <v>0</v>
      </c>
      <c r="S686" s="19">
        <v>85</v>
      </c>
      <c r="T686" s="7">
        <f>I686/S686</f>
        <v>0</v>
      </c>
      <c r="U686" s="93"/>
    </row>
    <row r="687" spans="1:21" s="43" customFormat="1" ht="22.5" customHeight="1" x14ac:dyDescent="0.2">
      <c r="A687" s="27" t="s">
        <v>2485</v>
      </c>
      <c r="B687" s="34" t="s">
        <v>2530</v>
      </c>
      <c r="C687" s="34" t="s">
        <v>1091</v>
      </c>
      <c r="D687" s="34" t="s">
        <v>1092</v>
      </c>
      <c r="E687" s="34" t="s">
        <v>1169</v>
      </c>
      <c r="F687" s="35" t="s">
        <v>1116</v>
      </c>
      <c r="G687" s="86" t="s">
        <v>1113</v>
      </c>
      <c r="H687" s="30">
        <v>20</v>
      </c>
      <c r="I687" s="170"/>
      <c r="J687" s="30">
        <f t="shared" si="58"/>
        <v>0</v>
      </c>
      <c r="K687" s="46"/>
      <c r="L687" s="46" t="s">
        <v>1153</v>
      </c>
      <c r="M687" s="65"/>
      <c r="N687" s="33" t="e">
        <f>#REF!/0.8</f>
        <v>#REF!</v>
      </c>
      <c r="O687" s="44" t="e">
        <f t="shared" si="59"/>
        <v>#REF!</v>
      </c>
      <c r="P687" s="65"/>
      <c r="Q687" s="19">
        <v>1.5</v>
      </c>
      <c r="R687" s="252">
        <f t="shared" si="60"/>
        <v>0</v>
      </c>
      <c r="S687" s="19">
        <v>200</v>
      </c>
      <c r="T687" s="7">
        <f>I687/S687</f>
        <v>0</v>
      </c>
      <c r="U687" s="93"/>
    </row>
    <row r="688" spans="1:21" s="115" customFormat="1" ht="22.5" customHeight="1" x14ac:dyDescent="0.2">
      <c r="A688" s="27" t="s">
        <v>1012</v>
      </c>
      <c r="B688" s="34" t="s">
        <v>2530</v>
      </c>
      <c r="C688" s="34" t="s">
        <v>1091</v>
      </c>
      <c r="D688" s="34" t="s">
        <v>1093</v>
      </c>
      <c r="E688" s="34" t="s">
        <v>1194</v>
      </c>
      <c r="F688" s="35" t="s">
        <v>1113</v>
      </c>
      <c r="G688" s="45" t="s">
        <v>1116</v>
      </c>
      <c r="H688" s="30">
        <v>38</v>
      </c>
      <c r="I688" s="170"/>
      <c r="J688" s="30">
        <f t="shared" si="58"/>
        <v>0</v>
      </c>
      <c r="K688" s="46"/>
      <c r="L688" s="46" t="s">
        <v>1153</v>
      </c>
      <c r="M688" s="114"/>
      <c r="N688" s="33" t="e">
        <f>#REF!/0.8</f>
        <v>#REF!</v>
      </c>
      <c r="O688" s="44" t="e">
        <f t="shared" si="59"/>
        <v>#REF!</v>
      </c>
      <c r="P688" s="114"/>
      <c r="Q688" s="19">
        <v>3</v>
      </c>
      <c r="R688" s="252">
        <f t="shared" si="60"/>
        <v>0</v>
      </c>
      <c r="S688" s="19">
        <v>85</v>
      </c>
      <c r="T688" s="7">
        <f>I688/S688</f>
        <v>0</v>
      </c>
      <c r="U688" s="93"/>
    </row>
    <row r="689" spans="1:21" s="115" customFormat="1" ht="22.5" customHeight="1" x14ac:dyDescent="0.2">
      <c r="A689" s="196" t="s">
        <v>792</v>
      </c>
      <c r="B689" s="34" t="s">
        <v>2530</v>
      </c>
      <c r="C689" s="34" t="s">
        <v>1091</v>
      </c>
      <c r="D689" s="34" t="s">
        <v>1092</v>
      </c>
      <c r="E689" s="34" t="s">
        <v>1163</v>
      </c>
      <c r="F689" s="35" t="s">
        <v>682</v>
      </c>
      <c r="G689" s="86"/>
      <c r="H689" s="30">
        <v>110</v>
      </c>
      <c r="I689" s="31"/>
      <c r="J689" s="30">
        <f t="shared" si="58"/>
        <v>0</v>
      </c>
      <c r="K689" s="45"/>
      <c r="L689" s="45" t="s">
        <v>1153</v>
      </c>
      <c r="M689" s="114"/>
      <c r="N689" s="33" t="e">
        <f>#REF!/0.8</f>
        <v>#REF!</v>
      </c>
      <c r="O689" s="44" t="e">
        <f t="shared" si="59"/>
        <v>#REF!</v>
      </c>
      <c r="P689" s="114"/>
      <c r="Q689" s="19">
        <v>3.5</v>
      </c>
      <c r="R689" s="252">
        <f t="shared" si="60"/>
        <v>0</v>
      </c>
      <c r="S689" s="19"/>
      <c r="T689" s="7"/>
      <c r="U689" s="93">
        <f t="shared" si="61"/>
        <v>0</v>
      </c>
    </row>
    <row r="690" spans="1:21" s="115" customFormat="1" ht="22.5" customHeight="1" x14ac:dyDescent="0.2">
      <c r="A690" s="27" t="s">
        <v>1129</v>
      </c>
      <c r="B690" s="61" t="s">
        <v>2530</v>
      </c>
      <c r="C690" s="61" t="s">
        <v>1091</v>
      </c>
      <c r="D690" s="61"/>
      <c r="E690" s="61" t="s">
        <v>914</v>
      </c>
      <c r="F690" s="206" t="s">
        <v>179</v>
      </c>
      <c r="G690" s="240"/>
      <c r="H690" s="59">
        <v>62</v>
      </c>
      <c r="I690" s="212"/>
      <c r="J690" s="30">
        <f t="shared" si="58"/>
        <v>0</v>
      </c>
      <c r="K690" s="60" t="s">
        <v>1354</v>
      </c>
      <c r="L690" s="45"/>
      <c r="M690" s="114"/>
      <c r="N690" s="33" t="e">
        <f>#REF!/0.8</f>
        <v>#REF!</v>
      </c>
      <c r="O690" s="44" t="e">
        <f t="shared" si="59"/>
        <v>#REF!</v>
      </c>
      <c r="P690" s="114"/>
      <c r="Q690" s="19">
        <v>11</v>
      </c>
      <c r="R690" s="252">
        <f t="shared" si="60"/>
        <v>0</v>
      </c>
      <c r="S690" s="19"/>
      <c r="T690" s="7"/>
      <c r="U690" s="93">
        <f t="shared" si="61"/>
        <v>0</v>
      </c>
    </row>
    <row r="691" spans="1:21" ht="22.5" customHeight="1" x14ac:dyDescent="0.2">
      <c r="A691" s="27" t="s">
        <v>2524</v>
      </c>
      <c r="B691" s="34" t="s">
        <v>2530</v>
      </c>
      <c r="C691" s="34" t="s">
        <v>1091</v>
      </c>
      <c r="D691" s="34" t="s">
        <v>1092</v>
      </c>
      <c r="E691" s="34" t="s">
        <v>2488</v>
      </c>
      <c r="F691" s="35" t="s">
        <v>1209</v>
      </c>
      <c r="G691" s="35" t="s">
        <v>1195</v>
      </c>
      <c r="H691" s="30">
        <v>180</v>
      </c>
      <c r="I691" s="170"/>
      <c r="J691" s="30">
        <f t="shared" si="58"/>
        <v>0</v>
      </c>
      <c r="K691" s="60"/>
      <c r="L691" s="60" t="s">
        <v>1158</v>
      </c>
      <c r="M691" s="58"/>
      <c r="N691" s="33" t="e">
        <f>#REF!/0.8</f>
        <v>#REF!</v>
      </c>
      <c r="O691" s="44" t="e">
        <f t="shared" si="59"/>
        <v>#REF!</v>
      </c>
      <c r="P691" s="58"/>
      <c r="Q691" s="19">
        <v>35</v>
      </c>
      <c r="R691" s="252">
        <f t="shared" si="60"/>
        <v>0</v>
      </c>
      <c r="S691" s="19"/>
      <c r="U691" s="93">
        <f t="shared" si="61"/>
        <v>0</v>
      </c>
    </row>
    <row r="692" spans="1:21" s="43" customFormat="1" ht="22.5" hidden="1" customHeight="1" x14ac:dyDescent="0.2">
      <c r="A692" s="39" t="s">
        <v>1002</v>
      </c>
      <c r="B692" s="40" t="s">
        <v>2531</v>
      </c>
      <c r="C692" s="40" t="s">
        <v>1094</v>
      </c>
      <c r="D692" s="40" t="s">
        <v>1095</v>
      </c>
      <c r="E692" s="40" t="s">
        <v>1169</v>
      </c>
      <c r="F692" s="145" t="s">
        <v>2532</v>
      </c>
      <c r="G692" s="197"/>
      <c r="H692" s="41">
        <v>20</v>
      </c>
      <c r="I692" s="146"/>
      <c r="J692" s="30">
        <f t="shared" si="58"/>
        <v>0</v>
      </c>
      <c r="K692" s="41" t="s">
        <v>522</v>
      </c>
      <c r="L692" s="123" t="s">
        <v>2465</v>
      </c>
      <c r="M692" s="65"/>
      <c r="N692" s="33" t="e">
        <f>#REF!/0.8</f>
        <v>#REF!</v>
      </c>
      <c r="O692" s="44" t="e">
        <f t="shared" si="59"/>
        <v>#REF!</v>
      </c>
      <c r="P692" s="65"/>
      <c r="Q692" s="19">
        <v>1.5</v>
      </c>
      <c r="R692" s="252">
        <f t="shared" si="60"/>
        <v>0</v>
      </c>
      <c r="S692" s="19">
        <v>200</v>
      </c>
      <c r="T692" s="7">
        <f>I692/S692</f>
        <v>0</v>
      </c>
      <c r="U692" s="93"/>
    </row>
    <row r="693" spans="1:21" ht="22.5" customHeight="1" x14ac:dyDescent="0.2">
      <c r="A693" s="27" t="s">
        <v>1129</v>
      </c>
      <c r="B693" s="34" t="s">
        <v>2531</v>
      </c>
      <c r="C693" s="34" t="s">
        <v>1094</v>
      </c>
      <c r="D693" s="34" t="s">
        <v>1096</v>
      </c>
      <c r="E693" s="34" t="s">
        <v>1194</v>
      </c>
      <c r="F693" s="35" t="s">
        <v>1113</v>
      </c>
      <c r="G693" s="35" t="s">
        <v>1113</v>
      </c>
      <c r="H693" s="30">
        <v>38</v>
      </c>
      <c r="I693" s="170"/>
      <c r="J693" s="30">
        <f t="shared" si="58"/>
        <v>0</v>
      </c>
      <c r="K693" s="46"/>
      <c r="L693" s="46" t="s">
        <v>1153</v>
      </c>
      <c r="M693" s="58"/>
      <c r="N693" s="33" t="e">
        <f>#REF!/0.8</f>
        <v>#REF!</v>
      </c>
      <c r="O693" s="44" t="e">
        <f t="shared" si="59"/>
        <v>#REF!</v>
      </c>
      <c r="P693" s="58"/>
      <c r="Q693" s="19">
        <v>3</v>
      </c>
      <c r="R693" s="252">
        <f t="shared" si="60"/>
        <v>0</v>
      </c>
      <c r="S693" s="19">
        <v>85</v>
      </c>
      <c r="T693" s="7">
        <f>I693/S693</f>
        <v>0</v>
      </c>
      <c r="U693" s="93"/>
    </row>
    <row r="694" spans="1:21" ht="22.5" customHeight="1" x14ac:dyDescent="0.2">
      <c r="A694" s="27" t="s">
        <v>1129</v>
      </c>
      <c r="B694" s="61" t="s">
        <v>2531</v>
      </c>
      <c r="C694" s="61" t="s">
        <v>1094</v>
      </c>
      <c r="D694" s="61" t="s">
        <v>1096</v>
      </c>
      <c r="E694" s="61" t="s">
        <v>914</v>
      </c>
      <c r="F694" s="206" t="s">
        <v>2532</v>
      </c>
      <c r="G694" s="206" t="s">
        <v>1474</v>
      </c>
      <c r="H694" s="59">
        <v>62</v>
      </c>
      <c r="I694" s="200"/>
      <c r="J694" s="30">
        <f t="shared" si="58"/>
        <v>0</v>
      </c>
      <c r="K694" s="60" t="s">
        <v>1354</v>
      </c>
      <c r="L694" s="85"/>
      <c r="M694" s="58"/>
      <c r="N694" s="33" t="e">
        <f>#REF!/0.8</f>
        <v>#REF!</v>
      </c>
      <c r="O694" s="44" t="e">
        <f t="shared" si="59"/>
        <v>#REF!</v>
      </c>
      <c r="P694" s="58"/>
      <c r="Q694" s="19">
        <v>11</v>
      </c>
      <c r="R694" s="252">
        <f t="shared" si="60"/>
        <v>0</v>
      </c>
      <c r="S694" s="19"/>
      <c r="U694" s="93">
        <f t="shared" si="61"/>
        <v>0</v>
      </c>
    </row>
    <row r="695" spans="1:21" ht="22.5" customHeight="1" x14ac:dyDescent="0.2">
      <c r="A695" s="118" t="s">
        <v>1154</v>
      </c>
      <c r="B695" s="34" t="s">
        <v>2467</v>
      </c>
      <c r="C695" s="34" t="s">
        <v>1097</v>
      </c>
      <c r="D695" s="34"/>
      <c r="E695" s="34" t="s">
        <v>1169</v>
      </c>
      <c r="F695" s="35" t="s">
        <v>1116</v>
      </c>
      <c r="G695" s="35"/>
      <c r="H695" s="30">
        <v>20</v>
      </c>
      <c r="I695" s="200"/>
      <c r="J695" s="30">
        <f t="shared" si="58"/>
        <v>0</v>
      </c>
      <c r="K695" s="84"/>
      <c r="L695" s="85"/>
      <c r="M695" s="58"/>
      <c r="N695" s="33" t="e">
        <f>#REF!/0.8</f>
        <v>#REF!</v>
      </c>
      <c r="O695" s="44" t="e">
        <f t="shared" si="59"/>
        <v>#REF!</v>
      </c>
      <c r="P695" s="58"/>
      <c r="Q695" s="19">
        <v>1.5</v>
      </c>
      <c r="R695" s="252">
        <f t="shared" si="60"/>
        <v>0</v>
      </c>
      <c r="S695" s="19">
        <v>200</v>
      </c>
      <c r="T695" s="7">
        <f>I695/S695</f>
        <v>0</v>
      </c>
      <c r="U695" s="93"/>
    </row>
    <row r="696" spans="1:21" s="43" customFormat="1" ht="22.5" hidden="1" customHeight="1" x14ac:dyDescent="0.2">
      <c r="A696" s="39" t="s">
        <v>1154</v>
      </c>
      <c r="B696" s="40" t="s">
        <v>2467</v>
      </c>
      <c r="C696" s="40" t="s">
        <v>1097</v>
      </c>
      <c r="D696" s="40" t="s">
        <v>1098</v>
      </c>
      <c r="E696" s="40" t="s">
        <v>1194</v>
      </c>
      <c r="F696" s="145" t="s">
        <v>2518</v>
      </c>
      <c r="G696" s="145"/>
      <c r="H696" s="41">
        <v>38</v>
      </c>
      <c r="I696" s="146"/>
      <c r="J696" s="30">
        <f t="shared" si="58"/>
        <v>0</v>
      </c>
      <c r="K696" s="41" t="s">
        <v>522</v>
      </c>
      <c r="L696" s="123" t="s">
        <v>2519</v>
      </c>
      <c r="M696" s="65"/>
      <c r="N696" s="33" t="e">
        <f>#REF!/0.8</f>
        <v>#REF!</v>
      </c>
      <c r="O696" s="44" t="e">
        <f t="shared" si="59"/>
        <v>#REF!</v>
      </c>
      <c r="P696" s="65"/>
      <c r="Q696" s="19">
        <v>3</v>
      </c>
      <c r="R696" s="252">
        <f t="shared" si="60"/>
        <v>0</v>
      </c>
      <c r="S696" s="19">
        <v>85</v>
      </c>
      <c r="T696" s="7">
        <f>I696/S696</f>
        <v>0</v>
      </c>
      <c r="U696" s="93"/>
    </row>
    <row r="697" spans="1:21" ht="22.5" customHeight="1" x14ac:dyDescent="0.2">
      <c r="A697" s="118" t="s">
        <v>1154</v>
      </c>
      <c r="B697" s="61" t="s">
        <v>2379</v>
      </c>
      <c r="C697" s="61" t="s">
        <v>2233</v>
      </c>
      <c r="D697" s="61"/>
      <c r="E697" s="61" t="s">
        <v>103</v>
      </c>
      <c r="F697" s="206" t="s">
        <v>1474</v>
      </c>
      <c r="G697" s="206"/>
      <c r="H697" s="59">
        <v>100</v>
      </c>
      <c r="I697" s="212"/>
      <c r="J697" s="30">
        <f t="shared" si="58"/>
        <v>0</v>
      </c>
      <c r="K697" s="60" t="s">
        <v>1354</v>
      </c>
      <c r="L697" s="85"/>
      <c r="M697" s="58"/>
      <c r="N697" s="33" t="e">
        <f>#REF!/0.8</f>
        <v>#REF!</v>
      </c>
      <c r="O697" s="44" t="e">
        <f t="shared" si="59"/>
        <v>#REF!</v>
      </c>
      <c r="P697" s="58"/>
      <c r="Q697" s="19">
        <v>13</v>
      </c>
      <c r="R697" s="252">
        <f t="shared" si="60"/>
        <v>0</v>
      </c>
      <c r="S697" s="19"/>
      <c r="U697" s="93">
        <f t="shared" si="61"/>
        <v>0</v>
      </c>
    </row>
    <row r="698" spans="1:21" ht="22.5" customHeight="1" x14ac:dyDescent="0.2">
      <c r="A698" s="118" t="s">
        <v>1154</v>
      </c>
      <c r="B698" s="61" t="s">
        <v>2380</v>
      </c>
      <c r="C698" s="61" t="s">
        <v>2232</v>
      </c>
      <c r="D698" s="61"/>
      <c r="E698" s="61" t="s">
        <v>103</v>
      </c>
      <c r="F698" s="206" t="s">
        <v>1474</v>
      </c>
      <c r="G698" s="206"/>
      <c r="H698" s="59">
        <v>100</v>
      </c>
      <c r="I698" s="212"/>
      <c r="J698" s="30">
        <f t="shared" si="58"/>
        <v>0</v>
      </c>
      <c r="K698" s="60" t="s">
        <v>1354</v>
      </c>
      <c r="L698" s="85"/>
      <c r="M698" s="58"/>
      <c r="N698" s="33" t="e">
        <f>#REF!/0.8</f>
        <v>#REF!</v>
      </c>
      <c r="O698" s="44" t="e">
        <f t="shared" si="59"/>
        <v>#REF!</v>
      </c>
      <c r="P698" s="58"/>
      <c r="Q698" s="19">
        <v>13</v>
      </c>
      <c r="R698" s="252">
        <f t="shared" si="60"/>
        <v>0</v>
      </c>
      <c r="S698" s="19"/>
      <c r="U698" s="93">
        <f t="shared" si="61"/>
        <v>0</v>
      </c>
    </row>
    <row r="699" spans="1:21" s="43" customFormat="1" ht="22.5" hidden="1" customHeight="1" x14ac:dyDescent="0.2">
      <c r="A699" s="39" t="s">
        <v>1154</v>
      </c>
      <c r="B699" s="40" t="s">
        <v>2468</v>
      </c>
      <c r="C699" s="40" t="s">
        <v>1099</v>
      </c>
      <c r="D699" s="40"/>
      <c r="E699" s="40" t="s">
        <v>1169</v>
      </c>
      <c r="F699" s="145" t="s">
        <v>533</v>
      </c>
      <c r="G699" s="145"/>
      <c r="H699" s="41">
        <v>20</v>
      </c>
      <c r="I699" s="146"/>
      <c r="J699" s="30">
        <f t="shared" si="58"/>
        <v>0</v>
      </c>
      <c r="K699" s="41" t="s">
        <v>522</v>
      </c>
      <c r="L699" s="123"/>
      <c r="M699" s="65"/>
      <c r="N699" s="33" t="e">
        <f>#REF!/0.8</f>
        <v>#REF!</v>
      </c>
      <c r="O699" s="44" t="e">
        <f t="shared" si="59"/>
        <v>#REF!</v>
      </c>
      <c r="P699" s="65"/>
      <c r="Q699" s="19">
        <v>1.5</v>
      </c>
      <c r="R699" s="252">
        <f t="shared" si="60"/>
        <v>0</v>
      </c>
      <c r="S699" s="19">
        <v>200</v>
      </c>
      <c r="T699" s="7">
        <f>I699/S699</f>
        <v>0</v>
      </c>
      <c r="U699" s="93"/>
    </row>
    <row r="700" spans="1:21" ht="22.5" customHeight="1" x14ac:dyDescent="0.2">
      <c r="A700" s="27" t="s">
        <v>792</v>
      </c>
      <c r="B700" s="34" t="s">
        <v>2468</v>
      </c>
      <c r="C700" s="34" t="s">
        <v>1099</v>
      </c>
      <c r="D700" s="34" t="s">
        <v>2533</v>
      </c>
      <c r="E700" s="34" t="s">
        <v>1163</v>
      </c>
      <c r="F700" s="35" t="s">
        <v>2469</v>
      </c>
      <c r="G700" s="45"/>
      <c r="H700" s="30">
        <v>120</v>
      </c>
      <c r="I700" s="31"/>
      <c r="J700" s="30">
        <f t="shared" si="58"/>
        <v>0</v>
      </c>
      <c r="K700" s="46"/>
      <c r="L700" s="46" t="s">
        <v>1153</v>
      </c>
      <c r="M700" s="65"/>
      <c r="N700" s="33" t="e">
        <f>#REF!/0.8</f>
        <v>#REF!</v>
      </c>
      <c r="O700" s="44" t="e">
        <f t="shared" si="59"/>
        <v>#REF!</v>
      </c>
      <c r="P700" s="65"/>
      <c r="Q700" s="19">
        <v>3.5</v>
      </c>
      <c r="R700" s="252">
        <f t="shared" si="60"/>
        <v>0</v>
      </c>
      <c r="S700" s="19"/>
      <c r="U700" s="93">
        <f t="shared" si="61"/>
        <v>0</v>
      </c>
    </row>
    <row r="701" spans="1:21" ht="22.5" customHeight="1" x14ac:dyDescent="0.2">
      <c r="A701" s="118" t="s">
        <v>1154</v>
      </c>
      <c r="B701" s="61" t="s">
        <v>2468</v>
      </c>
      <c r="C701" s="61" t="s">
        <v>1099</v>
      </c>
      <c r="D701" s="61"/>
      <c r="E701" s="61" t="s">
        <v>103</v>
      </c>
      <c r="F701" s="206" t="s">
        <v>1474</v>
      </c>
      <c r="G701" s="206"/>
      <c r="H701" s="59">
        <v>100</v>
      </c>
      <c r="I701" s="212"/>
      <c r="J701" s="30">
        <f t="shared" ref="J701:J764" si="62">I701*H701</f>
        <v>0</v>
      </c>
      <c r="K701" s="60" t="s">
        <v>1354</v>
      </c>
      <c r="L701" s="46"/>
      <c r="M701" s="65"/>
      <c r="N701" s="33" t="e">
        <f>#REF!/0.8</f>
        <v>#REF!</v>
      </c>
      <c r="O701" s="44" t="e">
        <f t="shared" si="59"/>
        <v>#REF!</v>
      </c>
      <c r="P701" s="65"/>
      <c r="Q701" s="19">
        <v>13</v>
      </c>
      <c r="R701" s="252">
        <f t="shared" si="60"/>
        <v>0</v>
      </c>
      <c r="S701" s="19"/>
      <c r="U701" s="93">
        <f t="shared" si="61"/>
        <v>0</v>
      </c>
    </row>
    <row r="702" spans="1:21" ht="22.5" customHeight="1" x14ac:dyDescent="0.2">
      <c r="A702" s="118" t="s">
        <v>1154</v>
      </c>
      <c r="B702" s="61" t="s">
        <v>2381</v>
      </c>
      <c r="C702" s="61" t="s">
        <v>2229</v>
      </c>
      <c r="D702" s="61"/>
      <c r="E702" s="61" t="s">
        <v>103</v>
      </c>
      <c r="F702" s="206" t="s">
        <v>1474</v>
      </c>
      <c r="G702" s="206"/>
      <c r="H702" s="59">
        <v>100</v>
      </c>
      <c r="I702" s="212"/>
      <c r="J702" s="30">
        <f t="shared" si="62"/>
        <v>0</v>
      </c>
      <c r="K702" s="60" t="s">
        <v>1354</v>
      </c>
      <c r="L702" s="46"/>
      <c r="M702" s="65"/>
      <c r="N702" s="33" t="e">
        <f>#REF!/0.8</f>
        <v>#REF!</v>
      </c>
      <c r="O702" s="44" t="e">
        <f t="shared" si="59"/>
        <v>#REF!</v>
      </c>
      <c r="P702" s="65"/>
      <c r="Q702" s="19">
        <v>13</v>
      </c>
      <c r="R702" s="252">
        <f t="shared" si="60"/>
        <v>0</v>
      </c>
      <c r="S702" s="19"/>
      <c r="U702" s="93">
        <f t="shared" si="61"/>
        <v>0</v>
      </c>
    </row>
    <row r="703" spans="1:21" ht="22.5" customHeight="1" x14ac:dyDescent="0.2">
      <c r="A703" s="118" t="s">
        <v>1154</v>
      </c>
      <c r="B703" s="61" t="s">
        <v>2382</v>
      </c>
      <c r="C703" s="61" t="s">
        <v>2230</v>
      </c>
      <c r="D703" s="61"/>
      <c r="E703" s="61" t="s">
        <v>103</v>
      </c>
      <c r="F703" s="206" t="s">
        <v>1693</v>
      </c>
      <c r="G703" s="205"/>
      <c r="H703" s="59">
        <v>100</v>
      </c>
      <c r="I703" s="212"/>
      <c r="J703" s="30">
        <f t="shared" si="62"/>
        <v>0</v>
      </c>
      <c r="K703" s="60" t="s">
        <v>1354</v>
      </c>
      <c r="L703" s="46"/>
      <c r="M703" s="65"/>
      <c r="N703" s="33" t="e">
        <f>#REF!/0.8</f>
        <v>#REF!</v>
      </c>
      <c r="O703" s="44" t="e">
        <f t="shared" si="59"/>
        <v>#REF!</v>
      </c>
      <c r="P703" s="65"/>
      <c r="Q703" s="19">
        <v>13</v>
      </c>
      <c r="R703" s="252">
        <f t="shared" si="60"/>
        <v>0</v>
      </c>
      <c r="S703" s="19"/>
      <c r="U703" s="93">
        <f t="shared" si="61"/>
        <v>0</v>
      </c>
    </row>
    <row r="704" spans="1:21" ht="22.5" customHeight="1" x14ac:dyDescent="0.2">
      <c r="A704" s="118" t="s">
        <v>1154</v>
      </c>
      <c r="B704" s="61" t="s">
        <v>2383</v>
      </c>
      <c r="C704" s="61" t="s">
        <v>2231</v>
      </c>
      <c r="D704" s="61"/>
      <c r="E704" s="61" t="s">
        <v>103</v>
      </c>
      <c r="F704" s="206" t="s">
        <v>1474</v>
      </c>
      <c r="G704" s="206"/>
      <c r="H704" s="59">
        <v>100</v>
      </c>
      <c r="I704" s="212"/>
      <c r="J704" s="30">
        <f t="shared" si="62"/>
        <v>0</v>
      </c>
      <c r="K704" s="60" t="s">
        <v>1354</v>
      </c>
      <c r="L704" s="46"/>
      <c r="M704" s="65"/>
      <c r="N704" s="33" t="e">
        <f>#REF!/0.8</f>
        <v>#REF!</v>
      </c>
      <c r="O704" s="44" t="e">
        <f t="shared" si="59"/>
        <v>#REF!</v>
      </c>
      <c r="P704" s="65"/>
      <c r="Q704" s="19">
        <v>13</v>
      </c>
      <c r="R704" s="252">
        <f t="shared" si="60"/>
        <v>0</v>
      </c>
      <c r="S704" s="19"/>
      <c r="U704" s="93">
        <f t="shared" si="61"/>
        <v>0</v>
      </c>
    </row>
    <row r="705" spans="1:21" ht="22.5" customHeight="1" x14ac:dyDescent="0.2">
      <c r="A705" s="27" t="s">
        <v>105</v>
      </c>
      <c r="B705" s="61" t="s">
        <v>2470</v>
      </c>
      <c r="C705" s="61" t="s">
        <v>2534</v>
      </c>
      <c r="D705" s="61" t="s">
        <v>1341</v>
      </c>
      <c r="E705" s="61" t="s">
        <v>2305</v>
      </c>
      <c r="F705" s="206" t="s">
        <v>2518</v>
      </c>
      <c r="G705" s="206"/>
      <c r="H705" s="59">
        <v>18</v>
      </c>
      <c r="I705" s="212"/>
      <c r="J705" s="30">
        <f t="shared" si="62"/>
        <v>0</v>
      </c>
      <c r="K705" s="60" t="s">
        <v>1210</v>
      </c>
      <c r="L705" s="64" t="s">
        <v>1210</v>
      </c>
      <c r="M705" s="58"/>
      <c r="N705" s="33" t="e">
        <f>#REF!/0.8</f>
        <v>#REF!</v>
      </c>
      <c r="O705" s="44" t="e">
        <f t="shared" si="59"/>
        <v>#REF!</v>
      </c>
      <c r="P705" s="58"/>
      <c r="Q705" s="19">
        <v>1.5</v>
      </c>
      <c r="R705" s="252">
        <f t="shared" si="60"/>
        <v>0</v>
      </c>
      <c r="S705" s="19">
        <v>200</v>
      </c>
      <c r="T705" s="7">
        <f t="shared" ref="T705:T710" si="63">I705/S705</f>
        <v>0</v>
      </c>
      <c r="U705" s="93"/>
    </row>
    <row r="706" spans="1:21" ht="22.5" customHeight="1" x14ac:dyDescent="0.2">
      <c r="A706" s="27" t="s">
        <v>2520</v>
      </c>
      <c r="B706" s="34" t="s">
        <v>2470</v>
      </c>
      <c r="C706" s="34" t="s">
        <v>2534</v>
      </c>
      <c r="D706" s="34" t="s">
        <v>1341</v>
      </c>
      <c r="E706" s="34" t="s">
        <v>1194</v>
      </c>
      <c r="F706" s="35" t="s">
        <v>1116</v>
      </c>
      <c r="G706" s="35" t="s">
        <v>1121</v>
      </c>
      <c r="H706" s="63">
        <v>36</v>
      </c>
      <c r="I706" s="31"/>
      <c r="J706" s="30">
        <f t="shared" si="62"/>
        <v>0</v>
      </c>
      <c r="K706" s="64" t="s">
        <v>1210</v>
      </c>
      <c r="L706" s="64" t="s">
        <v>1210</v>
      </c>
      <c r="M706" s="58"/>
      <c r="N706" s="33" t="e">
        <f>#REF!/0.8</f>
        <v>#REF!</v>
      </c>
      <c r="O706" s="44" t="e">
        <f t="shared" si="59"/>
        <v>#REF!</v>
      </c>
      <c r="P706" s="58"/>
      <c r="Q706" s="19">
        <v>3</v>
      </c>
      <c r="R706" s="252">
        <f t="shared" si="60"/>
        <v>0</v>
      </c>
      <c r="S706" s="19">
        <v>85</v>
      </c>
      <c r="T706" s="7">
        <f t="shared" si="63"/>
        <v>0</v>
      </c>
      <c r="U706" s="93"/>
    </row>
    <row r="707" spans="1:21" ht="22.5" customHeight="1" x14ac:dyDescent="0.2">
      <c r="A707" s="118" t="s">
        <v>1154</v>
      </c>
      <c r="B707" s="61" t="s">
        <v>178</v>
      </c>
      <c r="C707" s="61" t="s">
        <v>1342</v>
      </c>
      <c r="D707" s="61" t="s">
        <v>1343</v>
      </c>
      <c r="E707" s="61" t="s">
        <v>2305</v>
      </c>
      <c r="F707" s="206" t="s">
        <v>179</v>
      </c>
      <c r="G707" s="206"/>
      <c r="H707" s="59">
        <v>20</v>
      </c>
      <c r="I707" s="212"/>
      <c r="J707" s="30">
        <f t="shared" si="62"/>
        <v>0</v>
      </c>
      <c r="K707" s="60" t="s">
        <v>1354</v>
      </c>
      <c r="L707" s="85" t="s">
        <v>2483</v>
      </c>
      <c r="M707" s="58"/>
      <c r="N707" s="33" t="e">
        <f>#REF!/0.8</f>
        <v>#REF!</v>
      </c>
      <c r="O707" s="44" t="e">
        <f t="shared" si="59"/>
        <v>#REF!</v>
      </c>
      <c r="P707" s="58"/>
      <c r="Q707" s="19">
        <v>1.5</v>
      </c>
      <c r="R707" s="252">
        <f t="shared" si="60"/>
        <v>0</v>
      </c>
      <c r="S707" s="19">
        <v>200</v>
      </c>
      <c r="T707" s="7">
        <f t="shared" si="63"/>
        <v>0</v>
      </c>
      <c r="U707" s="93"/>
    </row>
    <row r="708" spans="1:21" ht="22.5" customHeight="1" x14ac:dyDescent="0.2">
      <c r="A708" s="118" t="s">
        <v>1154</v>
      </c>
      <c r="B708" s="61" t="s">
        <v>178</v>
      </c>
      <c r="C708" s="61" t="s">
        <v>1342</v>
      </c>
      <c r="D708" s="61" t="s">
        <v>1343</v>
      </c>
      <c r="E708" s="61" t="s">
        <v>905</v>
      </c>
      <c r="F708" s="206" t="s">
        <v>2532</v>
      </c>
      <c r="G708" s="206" t="s">
        <v>720</v>
      </c>
      <c r="H708" s="59">
        <v>38</v>
      </c>
      <c r="I708" s="212"/>
      <c r="J708" s="30">
        <f t="shared" si="62"/>
        <v>0</v>
      </c>
      <c r="K708" s="60" t="s">
        <v>1354</v>
      </c>
      <c r="L708" s="85" t="s">
        <v>2484</v>
      </c>
      <c r="M708" s="58"/>
      <c r="N708" s="33" t="e">
        <f>#REF!/0.8</f>
        <v>#REF!</v>
      </c>
      <c r="O708" s="44" t="e">
        <f t="shared" si="59"/>
        <v>#REF!</v>
      </c>
      <c r="P708" s="58"/>
      <c r="Q708" s="19">
        <v>3</v>
      </c>
      <c r="R708" s="252">
        <f t="shared" si="60"/>
        <v>0</v>
      </c>
      <c r="S708" s="19">
        <v>85</v>
      </c>
      <c r="T708" s="7">
        <f t="shared" si="63"/>
        <v>0</v>
      </c>
      <c r="U708" s="93"/>
    </row>
    <row r="709" spans="1:21" ht="22.5" customHeight="1" x14ac:dyDescent="0.2">
      <c r="A709" s="27" t="s">
        <v>2485</v>
      </c>
      <c r="B709" s="61" t="s">
        <v>2486</v>
      </c>
      <c r="C709" s="61" t="s">
        <v>1344</v>
      </c>
      <c r="D709" s="61" t="s">
        <v>1345</v>
      </c>
      <c r="E709" s="61" t="s">
        <v>2305</v>
      </c>
      <c r="F709" s="206" t="s">
        <v>2532</v>
      </c>
      <c r="G709" s="205"/>
      <c r="H709" s="59">
        <v>18</v>
      </c>
      <c r="I709" s="212"/>
      <c r="J709" s="30">
        <f t="shared" si="62"/>
        <v>0</v>
      </c>
      <c r="K709" s="60" t="s">
        <v>1354</v>
      </c>
      <c r="L709" s="46" t="s">
        <v>1153</v>
      </c>
      <c r="M709" s="58"/>
      <c r="N709" s="33" t="e">
        <f>#REF!/0.8</f>
        <v>#REF!</v>
      </c>
      <c r="O709" s="44" t="e">
        <f t="shared" si="59"/>
        <v>#REF!</v>
      </c>
      <c r="P709" s="58"/>
      <c r="Q709" s="19">
        <v>1.5</v>
      </c>
      <c r="R709" s="252">
        <f t="shared" si="60"/>
        <v>0</v>
      </c>
      <c r="S709" s="19">
        <v>200</v>
      </c>
      <c r="T709" s="7">
        <f t="shared" si="63"/>
        <v>0</v>
      </c>
      <c r="U709" s="93"/>
    </row>
    <row r="710" spans="1:21" ht="22.5" customHeight="1" x14ac:dyDescent="0.2">
      <c r="A710" s="27" t="s">
        <v>1329</v>
      </c>
      <c r="B710" s="61" t="s">
        <v>2486</v>
      </c>
      <c r="C710" s="61" t="s">
        <v>1344</v>
      </c>
      <c r="D710" s="61" t="s">
        <v>1345</v>
      </c>
      <c r="E710" s="61" t="s">
        <v>905</v>
      </c>
      <c r="F710" s="206" t="s">
        <v>2154</v>
      </c>
      <c r="G710" s="206" t="s">
        <v>2532</v>
      </c>
      <c r="H710" s="59">
        <v>38</v>
      </c>
      <c r="I710" s="200"/>
      <c r="J710" s="30">
        <f t="shared" si="62"/>
        <v>0</v>
      </c>
      <c r="K710" s="60" t="s">
        <v>1354</v>
      </c>
      <c r="L710" s="46" t="s">
        <v>1153</v>
      </c>
      <c r="M710" s="58"/>
      <c r="N710" s="33" t="e">
        <f>#REF!/0.8</f>
        <v>#REF!</v>
      </c>
      <c r="O710" s="44" t="e">
        <f t="shared" si="59"/>
        <v>#REF!</v>
      </c>
      <c r="P710" s="58"/>
      <c r="Q710" s="19">
        <v>3</v>
      </c>
      <c r="R710" s="252">
        <f t="shared" si="60"/>
        <v>0</v>
      </c>
      <c r="S710" s="19">
        <v>85</v>
      </c>
      <c r="T710" s="7">
        <f t="shared" si="63"/>
        <v>0</v>
      </c>
      <c r="U710" s="93"/>
    </row>
    <row r="711" spans="1:21" s="115" customFormat="1" ht="22.5" customHeight="1" x14ac:dyDescent="0.2">
      <c r="A711" s="196" t="s">
        <v>792</v>
      </c>
      <c r="B711" s="34" t="s">
        <v>2486</v>
      </c>
      <c r="C711" s="34" t="s">
        <v>1344</v>
      </c>
      <c r="D711" s="34" t="s">
        <v>1345</v>
      </c>
      <c r="E711" s="34" t="s">
        <v>1163</v>
      </c>
      <c r="F711" s="35" t="s">
        <v>682</v>
      </c>
      <c r="G711" s="45"/>
      <c r="H711" s="30">
        <v>110</v>
      </c>
      <c r="I711" s="31"/>
      <c r="J711" s="30">
        <f t="shared" si="62"/>
        <v>0</v>
      </c>
      <c r="K711" s="30"/>
      <c r="L711" s="85"/>
      <c r="M711" s="114"/>
      <c r="N711" s="33" t="e">
        <f>#REF!/0.8</f>
        <v>#REF!</v>
      </c>
      <c r="O711" s="44" t="e">
        <f t="shared" si="59"/>
        <v>#REF!</v>
      </c>
      <c r="P711" s="114"/>
      <c r="Q711" s="19">
        <v>3.5</v>
      </c>
      <c r="R711" s="252">
        <f t="shared" si="60"/>
        <v>0</v>
      </c>
      <c r="S711" s="19"/>
      <c r="T711" s="7"/>
      <c r="U711" s="93">
        <f t="shared" si="61"/>
        <v>0</v>
      </c>
    </row>
    <row r="712" spans="1:21" ht="22.5" customHeight="1" x14ac:dyDescent="0.2">
      <c r="A712" s="27" t="s">
        <v>2524</v>
      </c>
      <c r="B712" s="61" t="s">
        <v>2486</v>
      </c>
      <c r="C712" s="61" t="s">
        <v>1344</v>
      </c>
      <c r="D712" s="61" t="s">
        <v>1346</v>
      </c>
      <c r="E712" s="61" t="s">
        <v>2412</v>
      </c>
      <c r="F712" s="206" t="s">
        <v>720</v>
      </c>
      <c r="G712" s="206" t="s">
        <v>720</v>
      </c>
      <c r="H712" s="59">
        <v>62</v>
      </c>
      <c r="I712" s="212"/>
      <c r="J712" s="30">
        <f t="shared" si="62"/>
        <v>0</v>
      </c>
      <c r="K712" s="60" t="s">
        <v>1354</v>
      </c>
      <c r="L712" s="85" t="s">
        <v>2516</v>
      </c>
      <c r="M712" s="58"/>
      <c r="N712" s="33" t="e">
        <f>#REF!/0.8</f>
        <v>#REF!</v>
      </c>
      <c r="O712" s="44" t="e">
        <f t="shared" si="59"/>
        <v>#REF!</v>
      </c>
      <c r="P712" s="58"/>
      <c r="Q712" s="19">
        <v>10</v>
      </c>
      <c r="R712" s="252">
        <f t="shared" si="60"/>
        <v>0</v>
      </c>
      <c r="S712" s="19"/>
      <c r="U712" s="93">
        <f t="shared" si="61"/>
        <v>0</v>
      </c>
    </row>
    <row r="713" spans="1:21" s="43" customFormat="1" ht="22.5" hidden="1" customHeight="1" x14ac:dyDescent="0.2">
      <c r="A713" s="39" t="s">
        <v>1329</v>
      </c>
      <c r="B713" s="40" t="s">
        <v>2486</v>
      </c>
      <c r="C713" s="40" t="s">
        <v>1344</v>
      </c>
      <c r="D713" s="40" t="s">
        <v>1345</v>
      </c>
      <c r="E713" s="40" t="s">
        <v>29</v>
      </c>
      <c r="F713" s="145" t="s">
        <v>2487</v>
      </c>
      <c r="G713" s="145"/>
      <c r="H713" s="41">
        <v>80</v>
      </c>
      <c r="I713" s="146"/>
      <c r="J713" s="30">
        <f t="shared" si="62"/>
        <v>0</v>
      </c>
      <c r="K713" s="41" t="s">
        <v>522</v>
      </c>
      <c r="L713" s="46" t="s">
        <v>1153</v>
      </c>
      <c r="M713" s="65"/>
      <c r="N713" s="33" t="e">
        <f>#REF!/0.8</f>
        <v>#REF!</v>
      </c>
      <c r="O713" s="44" t="e">
        <f t="shared" ref="O713:O776" si="64">N713*I713</f>
        <v>#REF!</v>
      </c>
      <c r="P713" s="65"/>
      <c r="Q713" s="19">
        <v>13</v>
      </c>
      <c r="R713" s="252">
        <f t="shared" ref="R713:R776" si="65">Q713*I713</f>
        <v>0</v>
      </c>
      <c r="S713" s="19"/>
      <c r="T713" s="7"/>
      <c r="U713" s="93">
        <f t="shared" si="61"/>
        <v>0</v>
      </c>
    </row>
    <row r="714" spans="1:21" s="43" customFormat="1" ht="22.5" hidden="1" customHeight="1" x14ac:dyDescent="0.2">
      <c r="A714" s="39" t="s">
        <v>2524</v>
      </c>
      <c r="B714" s="40" t="s">
        <v>2486</v>
      </c>
      <c r="C714" s="40" t="s">
        <v>1344</v>
      </c>
      <c r="D714" s="40" t="s">
        <v>1345</v>
      </c>
      <c r="E714" s="40" t="s">
        <v>979</v>
      </c>
      <c r="F714" s="145" t="s">
        <v>967</v>
      </c>
      <c r="G714" s="145" t="s">
        <v>533</v>
      </c>
      <c r="H714" s="41">
        <v>88</v>
      </c>
      <c r="I714" s="146"/>
      <c r="J714" s="30">
        <f t="shared" si="62"/>
        <v>0</v>
      </c>
      <c r="K714" s="41" t="s">
        <v>522</v>
      </c>
      <c r="L714" s="46"/>
      <c r="M714" s="65"/>
      <c r="N714" s="33" t="e">
        <f>#REF!/0.8</f>
        <v>#REF!</v>
      </c>
      <c r="O714" s="44" t="e">
        <f t="shared" si="64"/>
        <v>#REF!</v>
      </c>
      <c r="P714" s="65"/>
      <c r="Q714" s="19">
        <v>25</v>
      </c>
      <c r="R714" s="252">
        <f t="shared" si="65"/>
        <v>0</v>
      </c>
      <c r="S714" s="19"/>
      <c r="T714" s="7"/>
      <c r="U714" s="93">
        <f t="shared" si="61"/>
        <v>0</v>
      </c>
    </row>
    <row r="715" spans="1:21" s="43" customFormat="1" ht="22.5" hidden="1" customHeight="1" x14ac:dyDescent="0.2">
      <c r="A715" s="39" t="s">
        <v>2524</v>
      </c>
      <c r="B715" s="40" t="s">
        <v>2486</v>
      </c>
      <c r="C715" s="40" t="s">
        <v>1344</v>
      </c>
      <c r="D715" s="40" t="s">
        <v>1345</v>
      </c>
      <c r="E715" s="40" t="s">
        <v>2488</v>
      </c>
      <c r="F715" s="145" t="s">
        <v>1126</v>
      </c>
      <c r="G715" s="145" t="s">
        <v>934</v>
      </c>
      <c r="H715" s="41">
        <v>180</v>
      </c>
      <c r="I715" s="146"/>
      <c r="J715" s="30">
        <f t="shared" si="62"/>
        <v>0</v>
      </c>
      <c r="K715" s="41" t="s">
        <v>522</v>
      </c>
      <c r="L715" s="123" t="s">
        <v>2490</v>
      </c>
      <c r="M715" s="65"/>
      <c r="N715" s="33" t="e">
        <f>#REF!/0.8</f>
        <v>#REF!</v>
      </c>
      <c r="O715" s="44" t="e">
        <f t="shared" si="64"/>
        <v>#REF!</v>
      </c>
      <c r="P715" s="65"/>
      <c r="Q715" s="19">
        <v>35</v>
      </c>
      <c r="R715" s="252">
        <f t="shared" si="65"/>
        <v>0</v>
      </c>
      <c r="S715" s="19"/>
      <c r="T715" s="7"/>
      <c r="U715" s="93">
        <f t="shared" si="61"/>
        <v>0</v>
      </c>
    </row>
    <row r="716" spans="1:21" ht="22.5" customHeight="1" x14ac:dyDescent="0.2">
      <c r="A716" s="118" t="s">
        <v>1154</v>
      </c>
      <c r="B716" s="61" t="s">
        <v>1472</v>
      </c>
      <c r="C716" s="61" t="s">
        <v>1347</v>
      </c>
      <c r="D716" s="61" t="s">
        <v>2472</v>
      </c>
      <c r="E716" s="61" t="s">
        <v>905</v>
      </c>
      <c r="F716" s="206" t="s">
        <v>720</v>
      </c>
      <c r="G716" s="206"/>
      <c r="H716" s="59">
        <v>38</v>
      </c>
      <c r="I716" s="212"/>
      <c r="J716" s="30">
        <f t="shared" si="62"/>
        <v>0</v>
      </c>
      <c r="K716" s="60" t="s">
        <v>1354</v>
      </c>
      <c r="L716" s="53" t="s">
        <v>1159</v>
      </c>
      <c r="M716" s="58"/>
      <c r="N716" s="33" t="e">
        <f>#REF!/0.8</f>
        <v>#REF!</v>
      </c>
      <c r="O716" s="44" t="e">
        <f t="shared" si="64"/>
        <v>#REF!</v>
      </c>
      <c r="P716" s="58"/>
      <c r="Q716" s="19">
        <v>3</v>
      </c>
      <c r="R716" s="252">
        <f t="shared" si="65"/>
        <v>0</v>
      </c>
      <c r="S716" s="19">
        <v>85</v>
      </c>
      <c r="T716" s="7">
        <f>I716/S716</f>
        <v>0</v>
      </c>
      <c r="U716" s="93"/>
    </row>
    <row r="717" spans="1:21" ht="22.5" customHeight="1" x14ac:dyDescent="0.2">
      <c r="A717" s="118" t="s">
        <v>1154</v>
      </c>
      <c r="B717" s="34" t="s">
        <v>1472</v>
      </c>
      <c r="C717" s="34" t="s">
        <v>1347</v>
      </c>
      <c r="D717" s="34"/>
      <c r="E717" s="34" t="s">
        <v>8</v>
      </c>
      <c r="F717" s="35" t="s">
        <v>807</v>
      </c>
      <c r="G717" s="35"/>
      <c r="H717" s="30">
        <v>62</v>
      </c>
      <c r="I717" s="31"/>
      <c r="J717" s="30">
        <f t="shared" si="62"/>
        <v>0</v>
      </c>
      <c r="K717" s="60"/>
      <c r="L717" s="53"/>
      <c r="M717" s="58"/>
      <c r="N717" s="33" t="e">
        <f>#REF!/0.8</f>
        <v>#REF!</v>
      </c>
      <c r="O717" s="44" t="e">
        <f t="shared" si="64"/>
        <v>#REF!</v>
      </c>
      <c r="P717" s="58"/>
      <c r="Q717" s="19">
        <v>8</v>
      </c>
      <c r="R717" s="252">
        <f t="shared" si="65"/>
        <v>0</v>
      </c>
      <c r="S717" s="19"/>
      <c r="U717" s="93">
        <f t="shared" si="61"/>
        <v>0</v>
      </c>
    </row>
    <row r="718" spans="1:21" s="43" customFormat="1" ht="22.5" customHeight="1" x14ac:dyDescent="0.2">
      <c r="A718" s="118" t="s">
        <v>1154</v>
      </c>
      <c r="B718" s="34" t="s">
        <v>1473</v>
      </c>
      <c r="C718" s="34" t="s">
        <v>2473</v>
      </c>
      <c r="D718" s="34" t="s">
        <v>180</v>
      </c>
      <c r="E718" s="34" t="s">
        <v>1169</v>
      </c>
      <c r="F718" s="35" t="s">
        <v>533</v>
      </c>
      <c r="G718" s="35"/>
      <c r="H718" s="30">
        <v>20</v>
      </c>
      <c r="I718" s="200"/>
      <c r="J718" s="30">
        <f t="shared" si="62"/>
        <v>0</v>
      </c>
      <c r="K718" s="122"/>
      <c r="L718" s="123" t="s">
        <v>2519</v>
      </c>
      <c r="M718" s="65"/>
      <c r="N718" s="33" t="e">
        <f>#REF!/0.8</f>
        <v>#REF!</v>
      </c>
      <c r="O718" s="44" t="e">
        <f t="shared" si="64"/>
        <v>#REF!</v>
      </c>
      <c r="P718" s="65"/>
      <c r="Q718" s="19">
        <v>1.5</v>
      </c>
      <c r="R718" s="252">
        <f t="shared" si="65"/>
        <v>0</v>
      </c>
      <c r="S718" s="19">
        <v>200</v>
      </c>
      <c r="T718" s="7">
        <f>I718/S718</f>
        <v>0</v>
      </c>
      <c r="U718" s="93"/>
    </row>
    <row r="719" spans="1:21" ht="22.5" customHeight="1" x14ac:dyDescent="0.2">
      <c r="A719" s="118" t="s">
        <v>1154</v>
      </c>
      <c r="B719" s="61" t="s">
        <v>1473</v>
      </c>
      <c r="C719" s="61" t="s">
        <v>2473</v>
      </c>
      <c r="D719" s="61" t="s">
        <v>180</v>
      </c>
      <c r="E719" s="61" t="s">
        <v>905</v>
      </c>
      <c r="F719" s="206" t="s">
        <v>2471</v>
      </c>
      <c r="G719" s="205"/>
      <c r="H719" s="59">
        <v>38</v>
      </c>
      <c r="I719" s="212"/>
      <c r="J719" s="30">
        <f t="shared" si="62"/>
        <v>0</v>
      </c>
      <c r="K719" s="60" t="s">
        <v>1354</v>
      </c>
      <c r="L719" s="53"/>
      <c r="M719" s="58"/>
      <c r="N719" s="33" t="e">
        <f>#REF!/0.8</f>
        <v>#REF!</v>
      </c>
      <c r="O719" s="44" t="e">
        <f t="shared" si="64"/>
        <v>#REF!</v>
      </c>
      <c r="P719" s="58"/>
      <c r="Q719" s="19">
        <v>3</v>
      </c>
      <c r="R719" s="252">
        <f t="shared" si="65"/>
        <v>0</v>
      </c>
      <c r="S719" s="19">
        <v>85</v>
      </c>
      <c r="T719" s="7">
        <f>I719/S719</f>
        <v>0</v>
      </c>
      <c r="U719" s="93"/>
    </row>
    <row r="720" spans="1:21" ht="22.5" customHeight="1" x14ac:dyDescent="0.2">
      <c r="A720" s="196" t="s">
        <v>792</v>
      </c>
      <c r="B720" s="34" t="s">
        <v>1473</v>
      </c>
      <c r="C720" s="34" t="s">
        <v>2473</v>
      </c>
      <c r="D720" s="34" t="s">
        <v>180</v>
      </c>
      <c r="E720" s="34" t="s">
        <v>1163</v>
      </c>
      <c r="F720" s="35" t="s">
        <v>682</v>
      </c>
      <c r="G720" s="45"/>
      <c r="H720" s="30">
        <v>110</v>
      </c>
      <c r="I720" s="31"/>
      <c r="J720" s="30">
        <f t="shared" si="62"/>
        <v>0</v>
      </c>
      <c r="K720" s="30"/>
      <c r="L720" s="85"/>
      <c r="M720" s="58"/>
      <c r="N720" s="33" t="e">
        <f>#REF!/0.8</f>
        <v>#REF!</v>
      </c>
      <c r="O720" s="44" t="e">
        <f t="shared" si="64"/>
        <v>#REF!</v>
      </c>
      <c r="P720" s="58"/>
      <c r="Q720" s="19">
        <v>3.5</v>
      </c>
      <c r="R720" s="252">
        <f t="shared" si="65"/>
        <v>0</v>
      </c>
      <c r="S720" s="19"/>
      <c r="U720" s="93">
        <f t="shared" si="61"/>
        <v>0</v>
      </c>
    </row>
    <row r="721" spans="1:21" s="43" customFormat="1" ht="22.5" customHeight="1" x14ac:dyDescent="0.2">
      <c r="A721" s="118" t="s">
        <v>1154</v>
      </c>
      <c r="B721" s="61" t="s">
        <v>1473</v>
      </c>
      <c r="C721" s="61" t="s">
        <v>2473</v>
      </c>
      <c r="D721" s="61" t="s">
        <v>180</v>
      </c>
      <c r="E721" s="61" t="s">
        <v>61</v>
      </c>
      <c r="F721" s="206" t="s">
        <v>2471</v>
      </c>
      <c r="G721" s="206"/>
      <c r="H721" s="59">
        <v>62</v>
      </c>
      <c r="I721" s="212"/>
      <c r="J721" s="30">
        <f t="shared" si="62"/>
        <v>0</v>
      </c>
      <c r="K721" s="60" t="s">
        <v>1354</v>
      </c>
      <c r="L721" s="123" t="s">
        <v>2522</v>
      </c>
      <c r="M721" s="65"/>
      <c r="N721" s="33" t="e">
        <f>#REF!/0.8</f>
        <v>#REF!</v>
      </c>
      <c r="O721" s="44" t="e">
        <f t="shared" si="64"/>
        <v>#REF!</v>
      </c>
      <c r="P721" s="65"/>
      <c r="Q721" s="19">
        <v>8</v>
      </c>
      <c r="R721" s="252">
        <f t="shared" si="65"/>
        <v>0</v>
      </c>
      <c r="S721" s="19"/>
      <c r="T721" s="7"/>
      <c r="U721" s="93">
        <f>R721</f>
        <v>0</v>
      </c>
    </row>
    <row r="722" spans="1:21" s="43" customFormat="1" ht="22.5" customHeight="1" x14ac:dyDescent="0.2">
      <c r="A722" s="27" t="s">
        <v>1129</v>
      </c>
      <c r="B722" s="61" t="s">
        <v>1475</v>
      </c>
      <c r="C722" s="61" t="s">
        <v>181</v>
      </c>
      <c r="D722" s="61"/>
      <c r="E722" s="61" t="s">
        <v>2305</v>
      </c>
      <c r="F722" s="206" t="s">
        <v>2306</v>
      </c>
      <c r="G722" s="205" t="s">
        <v>1655</v>
      </c>
      <c r="H722" s="59">
        <v>20</v>
      </c>
      <c r="I722" s="212"/>
      <c r="J722" s="30">
        <f t="shared" si="62"/>
        <v>0</v>
      </c>
      <c r="K722" s="60" t="s">
        <v>1354</v>
      </c>
      <c r="L722" s="123"/>
      <c r="M722" s="65"/>
      <c r="N722" s="33" t="e">
        <f>#REF!/0.8</f>
        <v>#REF!</v>
      </c>
      <c r="O722" s="44" t="e">
        <f t="shared" si="64"/>
        <v>#REF!</v>
      </c>
      <c r="P722" s="65"/>
      <c r="Q722" s="19">
        <v>1.5</v>
      </c>
      <c r="R722" s="252">
        <f t="shared" si="65"/>
        <v>0</v>
      </c>
      <c r="S722" s="19">
        <v>200</v>
      </c>
      <c r="T722" s="7">
        <f>I722/S722</f>
        <v>0</v>
      </c>
      <c r="U722" s="93"/>
    </row>
    <row r="723" spans="1:21" ht="22.5" customHeight="1" x14ac:dyDescent="0.2">
      <c r="A723" s="27" t="s">
        <v>1129</v>
      </c>
      <c r="B723" s="61" t="s">
        <v>1475</v>
      </c>
      <c r="C723" s="61" t="s">
        <v>181</v>
      </c>
      <c r="D723" s="61" t="s">
        <v>1130</v>
      </c>
      <c r="E723" s="61" t="s">
        <v>905</v>
      </c>
      <c r="F723" s="206" t="s">
        <v>179</v>
      </c>
      <c r="G723" s="205"/>
      <c r="H723" s="59">
        <v>38</v>
      </c>
      <c r="I723" s="212"/>
      <c r="J723" s="30">
        <f t="shared" si="62"/>
        <v>0</v>
      </c>
      <c r="K723" s="60" t="s">
        <v>1354</v>
      </c>
      <c r="L723" s="85" t="s">
        <v>2522</v>
      </c>
      <c r="M723" s="58"/>
      <c r="N723" s="33" t="e">
        <f>#REF!/0.8</f>
        <v>#REF!</v>
      </c>
      <c r="O723" s="44" t="e">
        <f t="shared" si="64"/>
        <v>#REF!</v>
      </c>
      <c r="P723" s="58"/>
      <c r="Q723" s="19">
        <v>3</v>
      </c>
      <c r="R723" s="252">
        <f t="shared" si="65"/>
        <v>0</v>
      </c>
      <c r="S723" s="19">
        <v>85</v>
      </c>
      <c r="T723" s="7">
        <f>I723/S723</f>
        <v>0</v>
      </c>
      <c r="U723" s="93"/>
    </row>
    <row r="724" spans="1:21" ht="22.5" customHeight="1" x14ac:dyDescent="0.2">
      <c r="A724" s="27" t="s">
        <v>1129</v>
      </c>
      <c r="B724" s="34" t="s">
        <v>1475</v>
      </c>
      <c r="C724" s="34" t="s">
        <v>181</v>
      </c>
      <c r="D724" s="34" t="s">
        <v>1130</v>
      </c>
      <c r="E724" s="34" t="s">
        <v>1199</v>
      </c>
      <c r="F724" s="35" t="s">
        <v>1113</v>
      </c>
      <c r="G724" s="45" t="s">
        <v>1126</v>
      </c>
      <c r="H724" s="30">
        <v>62</v>
      </c>
      <c r="I724" s="31"/>
      <c r="J724" s="30">
        <f t="shared" si="62"/>
        <v>0</v>
      </c>
      <c r="K724" s="46"/>
      <c r="L724" s="46" t="s">
        <v>1153</v>
      </c>
      <c r="M724" s="58"/>
      <c r="N724" s="33" t="e">
        <f>#REF!/0.8</f>
        <v>#REF!</v>
      </c>
      <c r="O724" s="44" t="e">
        <f t="shared" si="64"/>
        <v>#REF!</v>
      </c>
      <c r="P724" s="58"/>
      <c r="Q724" s="19">
        <v>11</v>
      </c>
      <c r="R724" s="252">
        <f t="shared" si="65"/>
        <v>0</v>
      </c>
      <c r="S724" s="19"/>
      <c r="U724" s="93">
        <f>R724</f>
        <v>0</v>
      </c>
    </row>
    <row r="725" spans="1:21" ht="22.5" customHeight="1" x14ac:dyDescent="0.2">
      <c r="A725" s="27" t="s">
        <v>2524</v>
      </c>
      <c r="B725" s="61" t="s">
        <v>1476</v>
      </c>
      <c r="C725" s="61" t="s">
        <v>1131</v>
      </c>
      <c r="D725" s="61" t="s">
        <v>2491</v>
      </c>
      <c r="E725" s="61" t="s">
        <v>103</v>
      </c>
      <c r="F725" s="206" t="s">
        <v>2487</v>
      </c>
      <c r="G725" s="206" t="s">
        <v>2471</v>
      </c>
      <c r="H725" s="59">
        <v>80</v>
      </c>
      <c r="I725" s="212"/>
      <c r="J725" s="30">
        <f t="shared" si="62"/>
        <v>0</v>
      </c>
      <c r="K725" s="60" t="s">
        <v>1354</v>
      </c>
      <c r="L725" s="53" t="s">
        <v>1159</v>
      </c>
      <c r="M725" s="58"/>
      <c r="N725" s="33" t="e">
        <f>#REF!/0.8</f>
        <v>#REF!</v>
      </c>
      <c r="O725" s="44" t="e">
        <f t="shared" si="64"/>
        <v>#REF!</v>
      </c>
      <c r="P725" s="58"/>
      <c r="Q725" s="19">
        <v>13</v>
      </c>
      <c r="R725" s="252">
        <f t="shared" si="65"/>
        <v>0</v>
      </c>
      <c r="S725" s="19"/>
      <c r="U725" s="93">
        <f>R725</f>
        <v>0</v>
      </c>
    </row>
    <row r="726" spans="1:21" s="115" customFormat="1" ht="22.5" hidden="1" customHeight="1" x14ac:dyDescent="0.2">
      <c r="A726" s="196" t="s">
        <v>792</v>
      </c>
      <c r="B726" s="40" t="s">
        <v>683</v>
      </c>
      <c r="C726" s="40" t="s">
        <v>684</v>
      </c>
      <c r="D726" s="40" t="s">
        <v>685</v>
      </c>
      <c r="E726" s="40" t="s">
        <v>1163</v>
      </c>
      <c r="F726" s="145" t="s">
        <v>686</v>
      </c>
      <c r="G726" s="197"/>
      <c r="H726" s="41">
        <v>110</v>
      </c>
      <c r="I726" s="146"/>
      <c r="J726" s="30">
        <f t="shared" si="62"/>
        <v>0</v>
      </c>
      <c r="K726" s="122" t="s">
        <v>522</v>
      </c>
      <c r="L726" s="45"/>
      <c r="M726" s="114"/>
      <c r="N726" s="33" t="e">
        <f>#REF!/0.8</f>
        <v>#REF!</v>
      </c>
      <c r="O726" s="44" t="e">
        <f t="shared" si="64"/>
        <v>#REF!</v>
      </c>
      <c r="P726" s="114"/>
      <c r="Q726" s="19">
        <v>3.5</v>
      </c>
      <c r="R726" s="252">
        <f t="shared" si="65"/>
        <v>0</v>
      </c>
      <c r="S726" s="19"/>
      <c r="T726" s="7"/>
      <c r="U726" s="93">
        <f>R726</f>
        <v>0</v>
      </c>
    </row>
    <row r="727" spans="1:21" s="43" customFormat="1" ht="22.5" hidden="1" customHeight="1" x14ac:dyDescent="0.2">
      <c r="A727" s="39" t="s">
        <v>1154</v>
      </c>
      <c r="B727" s="40" t="s">
        <v>1477</v>
      </c>
      <c r="C727" s="40" t="s">
        <v>2492</v>
      </c>
      <c r="D727" s="40" t="s">
        <v>2493</v>
      </c>
      <c r="E727" s="40" t="s">
        <v>1169</v>
      </c>
      <c r="F727" s="145" t="s">
        <v>1190</v>
      </c>
      <c r="G727" s="197"/>
      <c r="H727" s="41">
        <v>20</v>
      </c>
      <c r="I727" s="146"/>
      <c r="J727" s="30">
        <f t="shared" si="62"/>
        <v>0</v>
      </c>
      <c r="K727" s="122" t="s">
        <v>522</v>
      </c>
      <c r="L727" s="123"/>
      <c r="M727" s="65"/>
      <c r="N727" s="33" t="e">
        <f>#REF!/0.8</f>
        <v>#REF!</v>
      </c>
      <c r="O727" s="44" t="e">
        <f t="shared" si="64"/>
        <v>#REF!</v>
      </c>
      <c r="P727" s="65"/>
      <c r="Q727" s="19">
        <v>1.5</v>
      </c>
      <c r="R727" s="252">
        <f t="shared" si="65"/>
        <v>0</v>
      </c>
      <c r="S727" s="19">
        <v>200</v>
      </c>
      <c r="T727" s="7">
        <f>I727/S727</f>
        <v>0</v>
      </c>
      <c r="U727" s="93"/>
    </row>
    <row r="728" spans="1:21" ht="22.5" customHeight="1" x14ac:dyDescent="0.2">
      <c r="A728" s="118" t="s">
        <v>1154</v>
      </c>
      <c r="B728" s="61" t="s">
        <v>1477</v>
      </c>
      <c r="C728" s="61" t="s">
        <v>2492</v>
      </c>
      <c r="D728" s="61" t="s">
        <v>2493</v>
      </c>
      <c r="E728" s="61" t="s">
        <v>905</v>
      </c>
      <c r="F728" s="206" t="s">
        <v>720</v>
      </c>
      <c r="G728" s="205"/>
      <c r="H728" s="59">
        <v>38</v>
      </c>
      <c r="I728" s="212"/>
      <c r="J728" s="30">
        <f t="shared" si="62"/>
        <v>0</v>
      </c>
      <c r="K728" s="60" t="s">
        <v>1354</v>
      </c>
      <c r="L728" s="53"/>
      <c r="M728" s="58"/>
      <c r="N728" s="33" t="e">
        <f>#REF!/0.8</f>
        <v>#REF!</v>
      </c>
      <c r="O728" s="44" t="e">
        <f t="shared" si="64"/>
        <v>#REF!</v>
      </c>
      <c r="P728" s="58"/>
      <c r="Q728" s="19">
        <v>3</v>
      </c>
      <c r="R728" s="252">
        <f t="shared" si="65"/>
        <v>0</v>
      </c>
      <c r="S728" s="19">
        <v>85</v>
      </c>
      <c r="T728" s="7">
        <f>I728/S728</f>
        <v>0</v>
      </c>
      <c r="U728" s="93"/>
    </row>
    <row r="729" spans="1:21" ht="22.5" customHeight="1" x14ac:dyDescent="0.2">
      <c r="A729" s="118" t="s">
        <v>1154</v>
      </c>
      <c r="B729" s="61" t="s">
        <v>1477</v>
      </c>
      <c r="C729" s="61" t="s">
        <v>2492</v>
      </c>
      <c r="D729" s="61"/>
      <c r="E729" s="61" t="s">
        <v>61</v>
      </c>
      <c r="F729" s="206" t="s">
        <v>2139</v>
      </c>
      <c r="G729" s="205"/>
      <c r="H729" s="59">
        <v>62</v>
      </c>
      <c r="I729" s="212"/>
      <c r="J729" s="30">
        <f t="shared" si="62"/>
        <v>0</v>
      </c>
      <c r="K729" s="60" t="s">
        <v>1354</v>
      </c>
      <c r="L729" s="53"/>
      <c r="M729" s="58"/>
      <c r="N729" s="33" t="e">
        <f>#REF!/0.8</f>
        <v>#REF!</v>
      </c>
      <c r="O729" s="44" t="e">
        <f t="shared" si="64"/>
        <v>#REF!</v>
      </c>
      <c r="P729" s="58"/>
      <c r="Q729" s="19">
        <v>8</v>
      </c>
      <c r="R729" s="252">
        <f t="shared" si="65"/>
        <v>0</v>
      </c>
      <c r="S729" s="19"/>
      <c r="U729" s="93">
        <f>R729</f>
        <v>0</v>
      </c>
    </row>
    <row r="730" spans="1:21" ht="22.5" customHeight="1" x14ac:dyDescent="0.2">
      <c r="A730" s="27" t="s">
        <v>1129</v>
      </c>
      <c r="B730" s="34" t="s">
        <v>1477</v>
      </c>
      <c r="C730" s="34" t="s">
        <v>2492</v>
      </c>
      <c r="D730" s="34"/>
      <c r="E730" s="34" t="s">
        <v>932</v>
      </c>
      <c r="F730" s="35" t="s">
        <v>1116</v>
      </c>
      <c r="G730" s="45" t="s">
        <v>942</v>
      </c>
      <c r="H730" s="30">
        <v>88</v>
      </c>
      <c r="I730" s="31"/>
      <c r="J730" s="30">
        <f t="shared" si="62"/>
        <v>0</v>
      </c>
      <c r="K730" s="60"/>
      <c r="L730" s="53"/>
      <c r="M730" s="58"/>
      <c r="N730" s="33" t="e">
        <f>#REF!/0.8</f>
        <v>#REF!</v>
      </c>
      <c r="O730" s="44" t="e">
        <f t="shared" si="64"/>
        <v>#REF!</v>
      </c>
      <c r="P730" s="58"/>
      <c r="Q730" s="19">
        <v>18</v>
      </c>
      <c r="R730" s="252">
        <f t="shared" si="65"/>
        <v>0</v>
      </c>
      <c r="S730" s="19"/>
      <c r="U730" s="93">
        <f>R730</f>
        <v>0</v>
      </c>
    </row>
    <row r="731" spans="1:21" s="43" customFormat="1" ht="22.5" hidden="1" customHeight="1" x14ac:dyDescent="0.2">
      <c r="A731" s="39" t="s">
        <v>2524</v>
      </c>
      <c r="B731" s="40" t="s">
        <v>1478</v>
      </c>
      <c r="C731" s="40" t="s">
        <v>2494</v>
      </c>
      <c r="D731" s="40" t="s">
        <v>2495</v>
      </c>
      <c r="E731" s="40" t="s">
        <v>1194</v>
      </c>
      <c r="F731" s="145" t="s">
        <v>533</v>
      </c>
      <c r="G731" s="145" t="s">
        <v>533</v>
      </c>
      <c r="H731" s="41">
        <v>38</v>
      </c>
      <c r="I731" s="146"/>
      <c r="J731" s="30">
        <f t="shared" si="62"/>
        <v>0</v>
      </c>
      <c r="K731" s="46" t="s">
        <v>522</v>
      </c>
      <c r="L731" s="46" t="s">
        <v>1153</v>
      </c>
      <c r="M731" s="65"/>
      <c r="N731" s="33" t="e">
        <f>#REF!/0.8</f>
        <v>#REF!</v>
      </c>
      <c r="O731" s="44" t="e">
        <f t="shared" si="64"/>
        <v>#REF!</v>
      </c>
      <c r="P731" s="65"/>
      <c r="Q731" s="19">
        <v>3</v>
      </c>
      <c r="R731" s="252">
        <f t="shared" si="65"/>
        <v>0</v>
      </c>
      <c r="S731" s="19">
        <v>85</v>
      </c>
      <c r="T731" s="7">
        <f>I731/S731</f>
        <v>0</v>
      </c>
      <c r="U731" s="93"/>
    </row>
    <row r="732" spans="1:21" s="43" customFormat="1" ht="22.5" hidden="1" customHeight="1" x14ac:dyDescent="0.2">
      <c r="A732" s="39" t="s">
        <v>2524</v>
      </c>
      <c r="B732" s="40" t="s">
        <v>1478</v>
      </c>
      <c r="C732" s="40" t="s">
        <v>2494</v>
      </c>
      <c r="D732" s="40" t="s">
        <v>2495</v>
      </c>
      <c r="E732" s="40" t="s">
        <v>1479</v>
      </c>
      <c r="F732" s="145" t="s">
        <v>1190</v>
      </c>
      <c r="G732" s="145" t="s">
        <v>1203</v>
      </c>
      <c r="H732" s="41">
        <v>180</v>
      </c>
      <c r="I732" s="146"/>
      <c r="J732" s="30">
        <f t="shared" si="62"/>
        <v>0</v>
      </c>
      <c r="K732" s="46" t="s">
        <v>522</v>
      </c>
      <c r="L732" s="46" t="s">
        <v>1153</v>
      </c>
      <c r="M732" s="65"/>
      <c r="N732" s="33" t="e">
        <f>#REF!/0.8</f>
        <v>#REF!</v>
      </c>
      <c r="O732" s="44" t="e">
        <f t="shared" si="64"/>
        <v>#REF!</v>
      </c>
      <c r="P732" s="65"/>
      <c r="Q732" s="19">
        <v>50</v>
      </c>
      <c r="R732" s="252">
        <f t="shared" si="65"/>
        <v>0</v>
      </c>
      <c r="S732" s="19"/>
      <c r="T732" s="7"/>
      <c r="U732" s="93">
        <f>R732</f>
        <v>0</v>
      </c>
    </row>
    <row r="733" spans="1:21" ht="22.5" customHeight="1" x14ac:dyDescent="0.2">
      <c r="A733" s="27" t="s">
        <v>2385</v>
      </c>
      <c r="B733" s="34" t="s">
        <v>1480</v>
      </c>
      <c r="C733" s="34" t="s">
        <v>1492</v>
      </c>
      <c r="D733" s="34" t="s">
        <v>1493</v>
      </c>
      <c r="E733" s="34" t="s">
        <v>1169</v>
      </c>
      <c r="F733" s="35" t="s">
        <v>1114</v>
      </c>
      <c r="G733" s="45" t="s">
        <v>1113</v>
      </c>
      <c r="H733" s="30">
        <v>20</v>
      </c>
      <c r="I733" s="170"/>
      <c r="J733" s="30">
        <f t="shared" si="62"/>
        <v>0</v>
      </c>
      <c r="K733" s="46"/>
      <c r="L733" s="46" t="s">
        <v>1153</v>
      </c>
      <c r="M733" s="58"/>
      <c r="N733" s="33" t="e">
        <f>#REF!/0.8</f>
        <v>#REF!</v>
      </c>
      <c r="O733" s="44" t="e">
        <f t="shared" si="64"/>
        <v>#REF!</v>
      </c>
      <c r="P733" s="58"/>
      <c r="Q733" s="19">
        <v>1.5</v>
      </c>
      <c r="R733" s="252">
        <f t="shared" si="65"/>
        <v>0</v>
      </c>
      <c r="S733" s="19">
        <v>200</v>
      </c>
      <c r="T733" s="7">
        <f>I733/S733</f>
        <v>0</v>
      </c>
      <c r="U733" s="93"/>
    </row>
    <row r="734" spans="1:21" ht="22.5" customHeight="1" x14ac:dyDescent="0.2">
      <c r="A734" s="27" t="s">
        <v>2384</v>
      </c>
      <c r="B734" s="34" t="s">
        <v>1480</v>
      </c>
      <c r="C734" s="34" t="s">
        <v>1492</v>
      </c>
      <c r="D734" s="34" t="s">
        <v>1494</v>
      </c>
      <c r="E734" s="34" t="s">
        <v>1194</v>
      </c>
      <c r="F734" s="35" t="s">
        <v>1126</v>
      </c>
      <c r="G734" s="45" t="s">
        <v>1121</v>
      </c>
      <c r="H734" s="30">
        <v>38</v>
      </c>
      <c r="I734" s="170"/>
      <c r="J734" s="30">
        <f t="shared" si="62"/>
        <v>0</v>
      </c>
      <c r="K734" s="46"/>
      <c r="L734" s="46" t="s">
        <v>1153</v>
      </c>
      <c r="M734" s="58"/>
      <c r="N734" s="33" t="e">
        <f>#REF!/0.8</f>
        <v>#REF!</v>
      </c>
      <c r="O734" s="44" t="e">
        <f t="shared" si="64"/>
        <v>#REF!</v>
      </c>
      <c r="P734" s="58"/>
      <c r="Q734" s="19">
        <v>3</v>
      </c>
      <c r="R734" s="252">
        <f t="shared" si="65"/>
        <v>0</v>
      </c>
      <c r="S734" s="19">
        <v>85</v>
      </c>
      <c r="T734" s="7">
        <f>I734/S734</f>
        <v>0</v>
      </c>
      <c r="U734" s="93"/>
    </row>
    <row r="735" spans="1:21" s="115" customFormat="1" ht="22.5" customHeight="1" x14ac:dyDescent="0.2">
      <c r="A735" s="196" t="s">
        <v>792</v>
      </c>
      <c r="B735" s="34" t="s">
        <v>1480</v>
      </c>
      <c r="C735" s="34" t="s">
        <v>1492</v>
      </c>
      <c r="D735" s="34" t="s">
        <v>1495</v>
      </c>
      <c r="E735" s="34" t="s">
        <v>1163</v>
      </c>
      <c r="F735" s="35" t="s">
        <v>682</v>
      </c>
      <c r="G735" s="45"/>
      <c r="H735" s="30">
        <v>110</v>
      </c>
      <c r="I735" s="31"/>
      <c r="J735" s="30">
        <f t="shared" si="62"/>
        <v>0</v>
      </c>
      <c r="K735" s="45"/>
      <c r="L735" s="45"/>
      <c r="M735" s="114"/>
      <c r="N735" s="33" t="e">
        <f>#REF!/0.8</f>
        <v>#REF!</v>
      </c>
      <c r="O735" s="44" t="e">
        <f t="shared" si="64"/>
        <v>#REF!</v>
      </c>
      <c r="P735" s="114"/>
      <c r="Q735" s="19">
        <v>3.5</v>
      </c>
      <c r="R735" s="252">
        <f t="shared" si="65"/>
        <v>0</v>
      </c>
      <c r="S735" s="19"/>
      <c r="T735" s="7"/>
      <c r="U735" s="93">
        <f>R735</f>
        <v>0</v>
      </c>
    </row>
    <row r="736" spans="1:21" s="115" customFormat="1" ht="22.5" customHeight="1" x14ac:dyDescent="0.2">
      <c r="A736" s="27" t="s">
        <v>1129</v>
      </c>
      <c r="B736" s="34" t="s">
        <v>1480</v>
      </c>
      <c r="C736" s="34" t="s">
        <v>1492</v>
      </c>
      <c r="D736" s="34"/>
      <c r="E736" s="34" t="s">
        <v>1380</v>
      </c>
      <c r="F736" s="35" t="s">
        <v>1121</v>
      </c>
      <c r="G736" s="45" t="s">
        <v>1190</v>
      </c>
      <c r="H736" s="30">
        <v>62</v>
      </c>
      <c r="I736" s="31"/>
      <c r="J736" s="30">
        <f t="shared" si="62"/>
        <v>0</v>
      </c>
      <c r="K736" s="45"/>
      <c r="L736" s="45"/>
      <c r="M736" s="114"/>
      <c r="N736" s="33" t="e">
        <f>#REF!/0.8</f>
        <v>#REF!</v>
      </c>
      <c r="O736" s="44" t="e">
        <f t="shared" si="64"/>
        <v>#REF!</v>
      </c>
      <c r="P736" s="114"/>
      <c r="Q736" s="19">
        <v>10</v>
      </c>
      <c r="R736" s="252">
        <f t="shared" si="65"/>
        <v>0</v>
      </c>
      <c r="S736" s="19"/>
      <c r="T736" s="7"/>
      <c r="U736" s="93">
        <f>R736</f>
        <v>0</v>
      </c>
    </row>
    <row r="737" spans="1:21" s="43" customFormat="1" ht="22.5" hidden="1" customHeight="1" x14ac:dyDescent="0.2">
      <c r="A737" s="39" t="s">
        <v>1329</v>
      </c>
      <c r="B737" s="40" t="s">
        <v>1480</v>
      </c>
      <c r="C737" s="40" t="s">
        <v>1492</v>
      </c>
      <c r="D737" s="40" t="s">
        <v>1494</v>
      </c>
      <c r="E737" s="40" t="s">
        <v>29</v>
      </c>
      <c r="F737" s="145" t="s">
        <v>2523</v>
      </c>
      <c r="G737" s="145" t="s">
        <v>2523</v>
      </c>
      <c r="H737" s="41">
        <v>80</v>
      </c>
      <c r="I737" s="146"/>
      <c r="J737" s="30">
        <f t="shared" si="62"/>
        <v>0</v>
      </c>
      <c r="K737" s="122" t="s">
        <v>522</v>
      </c>
      <c r="L737" s="123" t="s">
        <v>2516</v>
      </c>
      <c r="M737" s="65"/>
      <c r="N737" s="33" t="e">
        <f>#REF!/0.8</f>
        <v>#REF!</v>
      </c>
      <c r="O737" s="44" t="e">
        <f t="shared" si="64"/>
        <v>#REF!</v>
      </c>
      <c r="P737" s="65"/>
      <c r="Q737" s="19">
        <v>13</v>
      </c>
      <c r="R737" s="252">
        <f t="shared" si="65"/>
        <v>0</v>
      </c>
      <c r="S737" s="19"/>
      <c r="T737" s="7"/>
      <c r="U737" s="93">
        <f>R737</f>
        <v>0</v>
      </c>
    </row>
    <row r="738" spans="1:21" s="43" customFormat="1" ht="22.5" hidden="1" customHeight="1" x14ac:dyDescent="0.2">
      <c r="A738" s="39" t="s">
        <v>2524</v>
      </c>
      <c r="B738" s="40" t="s">
        <v>1480</v>
      </c>
      <c r="C738" s="40" t="s">
        <v>1492</v>
      </c>
      <c r="D738" s="40" t="s">
        <v>1494</v>
      </c>
      <c r="E738" s="40" t="s">
        <v>67</v>
      </c>
      <c r="F738" s="145"/>
      <c r="G738" s="145"/>
      <c r="H738" s="41">
        <v>88</v>
      </c>
      <c r="I738" s="146"/>
      <c r="J738" s="30">
        <f t="shared" si="62"/>
        <v>0</v>
      </c>
      <c r="K738" s="122" t="s">
        <v>522</v>
      </c>
      <c r="L738" s="46" t="s">
        <v>1153</v>
      </c>
      <c r="M738" s="65"/>
      <c r="N738" s="33" t="e">
        <f>#REF!/0.8</f>
        <v>#REF!</v>
      </c>
      <c r="O738" s="44" t="e">
        <f t="shared" si="64"/>
        <v>#REF!</v>
      </c>
      <c r="P738" s="65"/>
      <c r="Q738" s="19">
        <v>18</v>
      </c>
      <c r="R738" s="252">
        <f t="shared" si="65"/>
        <v>0</v>
      </c>
      <c r="S738" s="19"/>
      <c r="T738" s="7"/>
      <c r="U738" s="93">
        <f>R738</f>
        <v>0</v>
      </c>
    </row>
    <row r="739" spans="1:21" ht="22.5" customHeight="1" x14ac:dyDescent="0.2">
      <c r="A739" s="27" t="s">
        <v>2524</v>
      </c>
      <c r="B739" s="61" t="s">
        <v>1480</v>
      </c>
      <c r="C739" s="61" t="s">
        <v>1492</v>
      </c>
      <c r="D739" s="61" t="s">
        <v>1494</v>
      </c>
      <c r="E739" s="61" t="s">
        <v>2525</v>
      </c>
      <c r="F739" s="206" t="s">
        <v>2471</v>
      </c>
      <c r="G739" s="206" t="s">
        <v>2523</v>
      </c>
      <c r="H739" s="59">
        <v>180</v>
      </c>
      <c r="I739" s="200"/>
      <c r="J739" s="30">
        <f t="shared" si="62"/>
        <v>0</v>
      </c>
      <c r="K739" s="60" t="s">
        <v>1354</v>
      </c>
      <c r="L739" s="85" t="s">
        <v>2490</v>
      </c>
      <c r="M739" s="58"/>
      <c r="N739" s="33" t="e">
        <f>#REF!/0.8</f>
        <v>#REF!</v>
      </c>
      <c r="O739" s="44" t="e">
        <f t="shared" si="64"/>
        <v>#REF!</v>
      </c>
      <c r="P739" s="58"/>
      <c r="Q739" s="19">
        <v>35</v>
      </c>
      <c r="R739" s="252">
        <f t="shared" si="65"/>
        <v>0</v>
      </c>
      <c r="S739" s="19"/>
      <c r="U739" s="93">
        <f>R739</f>
        <v>0</v>
      </c>
    </row>
    <row r="740" spans="1:21" s="43" customFormat="1" ht="22.5" hidden="1" customHeight="1" x14ac:dyDescent="0.2">
      <c r="A740" s="39" t="s">
        <v>2485</v>
      </c>
      <c r="B740" s="40" t="s">
        <v>1964</v>
      </c>
      <c r="C740" s="40" t="s">
        <v>1481</v>
      </c>
      <c r="D740" s="40" t="s">
        <v>1482</v>
      </c>
      <c r="E740" s="40" t="s">
        <v>1169</v>
      </c>
      <c r="F740" s="145" t="s">
        <v>1121</v>
      </c>
      <c r="G740" s="46" t="s">
        <v>1113</v>
      </c>
      <c r="H740" s="41">
        <v>20</v>
      </c>
      <c r="I740" s="198"/>
      <c r="J740" s="30">
        <f t="shared" si="62"/>
        <v>0</v>
      </c>
      <c r="K740" s="122" t="s">
        <v>522</v>
      </c>
      <c r="L740" s="123" t="s">
        <v>2519</v>
      </c>
      <c r="M740" s="65"/>
      <c r="N740" s="33" t="e">
        <f>#REF!/0.8</f>
        <v>#REF!</v>
      </c>
      <c r="O740" s="44" t="e">
        <f t="shared" si="64"/>
        <v>#REF!</v>
      </c>
      <c r="P740" s="65"/>
      <c r="Q740" s="19">
        <v>1.5</v>
      </c>
      <c r="R740" s="252">
        <f t="shared" si="65"/>
        <v>0</v>
      </c>
      <c r="S740" s="19">
        <v>200</v>
      </c>
      <c r="T740" s="7">
        <f>I740/S740</f>
        <v>0</v>
      </c>
      <c r="U740" s="93"/>
    </row>
    <row r="741" spans="1:21" s="43" customFormat="1" ht="22.5" hidden="1" customHeight="1" x14ac:dyDescent="0.2">
      <c r="A741" s="39" t="s">
        <v>1154</v>
      </c>
      <c r="B741" s="40" t="s">
        <v>1964</v>
      </c>
      <c r="C741" s="40" t="s">
        <v>1481</v>
      </c>
      <c r="D741" s="40" t="s">
        <v>1482</v>
      </c>
      <c r="E741" s="40" t="s">
        <v>1194</v>
      </c>
      <c r="F741" s="145" t="s">
        <v>2523</v>
      </c>
      <c r="G741" s="46"/>
      <c r="H741" s="41">
        <v>38</v>
      </c>
      <c r="I741" s="146"/>
      <c r="J741" s="30">
        <f t="shared" si="62"/>
        <v>0</v>
      </c>
      <c r="K741" s="122" t="s">
        <v>522</v>
      </c>
      <c r="L741" s="123" t="s">
        <v>2522</v>
      </c>
      <c r="M741" s="65"/>
      <c r="N741" s="33" t="e">
        <f>#REF!/0.8</f>
        <v>#REF!</v>
      </c>
      <c r="O741" s="44" t="e">
        <f t="shared" si="64"/>
        <v>#REF!</v>
      </c>
      <c r="P741" s="65"/>
      <c r="Q741" s="19">
        <v>3</v>
      </c>
      <c r="R741" s="252">
        <f t="shared" si="65"/>
        <v>0</v>
      </c>
      <c r="S741" s="19">
        <v>85</v>
      </c>
      <c r="T741" s="7">
        <f>I741/S741</f>
        <v>0</v>
      </c>
      <c r="U741" s="93"/>
    </row>
    <row r="742" spans="1:21" s="43" customFormat="1" ht="22.5" hidden="1" customHeight="1" x14ac:dyDescent="0.2">
      <c r="A742" s="39" t="s">
        <v>2524</v>
      </c>
      <c r="B742" s="40" t="s">
        <v>1964</v>
      </c>
      <c r="C742" s="40" t="s">
        <v>1481</v>
      </c>
      <c r="D742" s="40" t="s">
        <v>1482</v>
      </c>
      <c r="E742" s="40" t="s">
        <v>1479</v>
      </c>
      <c r="F742" s="145" t="s">
        <v>1190</v>
      </c>
      <c r="G742" s="145" t="s">
        <v>1203</v>
      </c>
      <c r="H742" s="41">
        <v>180</v>
      </c>
      <c r="I742" s="146"/>
      <c r="J742" s="30">
        <f t="shared" si="62"/>
        <v>0</v>
      </c>
      <c r="K742" s="122" t="s">
        <v>522</v>
      </c>
      <c r="L742" s="46" t="s">
        <v>1153</v>
      </c>
      <c r="M742" s="65"/>
      <c r="N742" s="33" t="e">
        <f>#REF!/0.8</f>
        <v>#REF!</v>
      </c>
      <c r="O742" s="44" t="e">
        <f t="shared" si="64"/>
        <v>#REF!</v>
      </c>
      <c r="P742" s="65"/>
      <c r="Q742" s="19">
        <v>50</v>
      </c>
      <c r="R742" s="252">
        <f t="shared" si="65"/>
        <v>0</v>
      </c>
      <c r="S742" s="19"/>
      <c r="T742" s="7"/>
      <c r="U742" s="93">
        <f>R742</f>
        <v>0</v>
      </c>
    </row>
    <row r="743" spans="1:21" ht="22.5" customHeight="1" x14ac:dyDescent="0.2">
      <c r="A743" s="118" t="s">
        <v>1154</v>
      </c>
      <c r="B743" s="61" t="s">
        <v>1965</v>
      </c>
      <c r="C743" s="40" t="s">
        <v>1483</v>
      </c>
      <c r="D743" s="40" t="s">
        <v>1484</v>
      </c>
      <c r="E743" s="61" t="s">
        <v>2305</v>
      </c>
      <c r="F743" s="206" t="s">
        <v>2140</v>
      </c>
      <c r="G743" s="206"/>
      <c r="H743" s="59">
        <v>12</v>
      </c>
      <c r="I743" s="212"/>
      <c r="J743" s="30">
        <f t="shared" si="62"/>
        <v>0</v>
      </c>
      <c r="K743" s="60" t="s">
        <v>1354</v>
      </c>
      <c r="L743" s="53" t="s">
        <v>1159</v>
      </c>
      <c r="M743" s="58"/>
      <c r="N743" s="33" t="e">
        <f>#REF!/0.8</f>
        <v>#REF!</v>
      </c>
      <c r="O743" s="44" t="e">
        <f t="shared" si="64"/>
        <v>#REF!</v>
      </c>
      <c r="P743" s="58"/>
      <c r="Q743" s="19">
        <v>1.5</v>
      </c>
      <c r="R743" s="252">
        <f t="shared" si="65"/>
        <v>0</v>
      </c>
      <c r="S743" s="19">
        <v>200</v>
      </c>
      <c r="T743" s="7">
        <f t="shared" ref="T743:T749" si="66">I743/S743</f>
        <v>0</v>
      </c>
      <c r="U743" s="93"/>
    </row>
    <row r="744" spans="1:21" ht="22.5" customHeight="1" x14ac:dyDescent="0.2">
      <c r="A744" s="118" t="s">
        <v>1154</v>
      </c>
      <c r="B744" s="61" t="s">
        <v>1966</v>
      </c>
      <c r="C744" s="40" t="s">
        <v>1485</v>
      </c>
      <c r="D744" s="40" t="s">
        <v>1486</v>
      </c>
      <c r="E744" s="61" t="s">
        <v>2305</v>
      </c>
      <c r="F744" s="206" t="s">
        <v>1655</v>
      </c>
      <c r="G744" s="206"/>
      <c r="H744" s="59">
        <v>12</v>
      </c>
      <c r="I744" s="212"/>
      <c r="J744" s="30">
        <f t="shared" si="62"/>
        <v>0</v>
      </c>
      <c r="K744" s="60" t="s">
        <v>1354</v>
      </c>
      <c r="L744" s="53" t="s">
        <v>1159</v>
      </c>
      <c r="M744" s="58"/>
      <c r="N744" s="33" t="e">
        <f>#REF!/0.8</f>
        <v>#REF!</v>
      </c>
      <c r="O744" s="44" t="e">
        <f t="shared" si="64"/>
        <v>#REF!</v>
      </c>
      <c r="P744" s="58"/>
      <c r="Q744" s="19">
        <v>1.5</v>
      </c>
      <c r="R744" s="252">
        <f t="shared" si="65"/>
        <v>0</v>
      </c>
      <c r="S744" s="19">
        <v>200</v>
      </c>
      <c r="T744" s="7">
        <f t="shared" si="66"/>
        <v>0</v>
      </c>
      <c r="U744" s="93"/>
    </row>
    <row r="745" spans="1:21" s="43" customFormat="1" ht="22.5" hidden="1" customHeight="1" x14ac:dyDescent="0.2">
      <c r="A745" s="39" t="s">
        <v>1154</v>
      </c>
      <c r="B745" s="40" t="s">
        <v>1966</v>
      </c>
      <c r="C745" s="40" t="s">
        <v>1485</v>
      </c>
      <c r="D745" s="40" t="s">
        <v>1486</v>
      </c>
      <c r="E745" s="40" t="s">
        <v>1163</v>
      </c>
      <c r="F745" s="145" t="s">
        <v>1274</v>
      </c>
      <c r="G745" s="46"/>
      <c r="H745" s="41">
        <v>20</v>
      </c>
      <c r="I745" s="146"/>
      <c r="J745" s="30">
        <f t="shared" si="62"/>
        <v>0</v>
      </c>
      <c r="K745" s="46" t="s">
        <v>522</v>
      </c>
      <c r="L745" s="46" t="s">
        <v>1153</v>
      </c>
      <c r="M745" s="65"/>
      <c r="N745" s="33" t="e">
        <f>#REF!/0.8</f>
        <v>#REF!</v>
      </c>
      <c r="O745" s="44" t="e">
        <f t="shared" si="64"/>
        <v>#REF!</v>
      </c>
      <c r="P745" s="65"/>
      <c r="Q745" s="19">
        <v>3.5</v>
      </c>
      <c r="R745" s="252">
        <f t="shared" si="65"/>
        <v>0</v>
      </c>
      <c r="S745" s="19">
        <v>85</v>
      </c>
      <c r="T745" s="7">
        <f t="shared" si="66"/>
        <v>0</v>
      </c>
      <c r="U745" s="93"/>
    </row>
    <row r="746" spans="1:21" ht="22.5" customHeight="1" x14ac:dyDescent="0.2">
      <c r="A746" s="118" t="s">
        <v>1154</v>
      </c>
      <c r="B746" s="34" t="s">
        <v>2361</v>
      </c>
      <c r="C746" s="34" t="s">
        <v>1487</v>
      </c>
      <c r="D746" s="34" t="s">
        <v>1488</v>
      </c>
      <c r="E746" s="34" t="s">
        <v>1169</v>
      </c>
      <c r="F746" s="35" t="s">
        <v>533</v>
      </c>
      <c r="G746" s="45"/>
      <c r="H746" s="30">
        <v>18</v>
      </c>
      <c r="I746" s="31"/>
      <c r="J746" s="30">
        <f t="shared" si="62"/>
        <v>0</v>
      </c>
      <c r="K746" s="30"/>
      <c r="L746" s="53"/>
      <c r="M746" s="58"/>
      <c r="N746" s="33" t="e">
        <f>#REF!/0.8</f>
        <v>#REF!</v>
      </c>
      <c r="O746" s="44" t="e">
        <f t="shared" si="64"/>
        <v>#REF!</v>
      </c>
      <c r="P746" s="58"/>
      <c r="Q746" s="19">
        <v>1.5</v>
      </c>
      <c r="R746" s="252">
        <f t="shared" si="65"/>
        <v>0</v>
      </c>
      <c r="S746" s="19">
        <v>200</v>
      </c>
      <c r="T746" s="7">
        <f t="shared" si="66"/>
        <v>0</v>
      </c>
      <c r="U746" s="93"/>
    </row>
    <row r="747" spans="1:21" ht="22.5" customHeight="1" x14ac:dyDescent="0.2">
      <c r="A747" s="118" t="s">
        <v>1154</v>
      </c>
      <c r="B747" s="34" t="s">
        <v>2361</v>
      </c>
      <c r="C747" s="34" t="s">
        <v>1487</v>
      </c>
      <c r="D747" s="34" t="s">
        <v>1488</v>
      </c>
      <c r="E747" s="34" t="s">
        <v>1194</v>
      </c>
      <c r="F747" s="35" t="s">
        <v>1288</v>
      </c>
      <c r="G747" s="45"/>
      <c r="H747" s="30">
        <v>34</v>
      </c>
      <c r="I747" s="31"/>
      <c r="J747" s="30">
        <f t="shared" si="62"/>
        <v>0</v>
      </c>
      <c r="K747" s="30"/>
      <c r="L747" s="85"/>
      <c r="M747" s="58"/>
      <c r="N747" s="33" t="e">
        <f>#REF!/0.8</f>
        <v>#REF!</v>
      </c>
      <c r="O747" s="44" t="e">
        <f t="shared" si="64"/>
        <v>#REF!</v>
      </c>
      <c r="P747" s="58"/>
      <c r="Q747" s="19">
        <v>3</v>
      </c>
      <c r="R747" s="252">
        <f t="shared" si="65"/>
        <v>0</v>
      </c>
      <c r="S747" s="19">
        <v>85</v>
      </c>
      <c r="T747" s="7">
        <f t="shared" si="66"/>
        <v>0</v>
      </c>
      <c r="U747" s="93"/>
    </row>
    <row r="748" spans="1:21" s="43" customFormat="1" ht="22.5" hidden="1" customHeight="1" x14ac:dyDescent="0.2">
      <c r="A748" s="39" t="s">
        <v>1154</v>
      </c>
      <c r="B748" s="40" t="s">
        <v>2361</v>
      </c>
      <c r="C748" s="40" t="s">
        <v>1487</v>
      </c>
      <c r="D748" s="40" t="s">
        <v>1488</v>
      </c>
      <c r="E748" s="40" t="s">
        <v>905</v>
      </c>
      <c r="F748" s="145"/>
      <c r="G748" s="46"/>
      <c r="H748" s="41">
        <v>75</v>
      </c>
      <c r="I748" s="146"/>
      <c r="J748" s="30">
        <f t="shared" si="62"/>
        <v>0</v>
      </c>
      <c r="K748" s="41" t="s">
        <v>522</v>
      </c>
      <c r="L748" s="71" t="s">
        <v>1159</v>
      </c>
      <c r="M748" s="65"/>
      <c r="N748" s="33" t="e">
        <f>#REF!/0.8</f>
        <v>#REF!</v>
      </c>
      <c r="O748" s="44" t="e">
        <f t="shared" si="64"/>
        <v>#REF!</v>
      </c>
      <c r="P748" s="65"/>
      <c r="Q748" s="19">
        <v>3</v>
      </c>
      <c r="R748" s="252">
        <f t="shared" si="65"/>
        <v>0</v>
      </c>
      <c r="S748" s="19">
        <v>85</v>
      </c>
      <c r="T748" s="7">
        <f t="shared" si="66"/>
        <v>0</v>
      </c>
      <c r="U748" s="93"/>
    </row>
    <row r="749" spans="1:21" s="43" customFormat="1" ht="22.5" hidden="1" customHeight="1" x14ac:dyDescent="0.2">
      <c r="A749" s="39" t="s">
        <v>1154</v>
      </c>
      <c r="B749" s="40" t="s">
        <v>2361</v>
      </c>
      <c r="C749" s="40" t="s">
        <v>1487</v>
      </c>
      <c r="D749" s="40" t="s">
        <v>1488</v>
      </c>
      <c r="E749" s="40" t="s">
        <v>1194</v>
      </c>
      <c r="F749" s="145" t="s">
        <v>1967</v>
      </c>
      <c r="G749" s="46"/>
      <c r="H749" s="41">
        <v>75</v>
      </c>
      <c r="I749" s="146"/>
      <c r="J749" s="30">
        <f t="shared" si="62"/>
        <v>0</v>
      </c>
      <c r="K749" s="41" t="s">
        <v>522</v>
      </c>
      <c r="L749" s="46" t="s">
        <v>1153</v>
      </c>
      <c r="M749" s="65"/>
      <c r="N749" s="33" t="e">
        <f>#REF!/0.8</f>
        <v>#REF!</v>
      </c>
      <c r="O749" s="44" t="e">
        <f t="shared" si="64"/>
        <v>#REF!</v>
      </c>
      <c r="P749" s="65"/>
      <c r="Q749" s="19">
        <v>3</v>
      </c>
      <c r="R749" s="252">
        <f t="shared" si="65"/>
        <v>0</v>
      </c>
      <c r="S749" s="19">
        <v>85</v>
      </c>
      <c r="T749" s="7">
        <f t="shared" si="66"/>
        <v>0</v>
      </c>
      <c r="U749" s="93">
        <f>R749</f>
        <v>0</v>
      </c>
    </row>
    <row r="750" spans="1:21" s="43" customFormat="1" ht="22.5" hidden="1" customHeight="1" x14ac:dyDescent="0.2">
      <c r="A750" s="39" t="s">
        <v>1154</v>
      </c>
      <c r="B750" s="40" t="s">
        <v>2361</v>
      </c>
      <c r="C750" s="40" t="s">
        <v>1487</v>
      </c>
      <c r="D750" s="40" t="s">
        <v>1488</v>
      </c>
      <c r="E750" s="40" t="s">
        <v>1380</v>
      </c>
      <c r="F750" s="145" t="s">
        <v>1968</v>
      </c>
      <c r="G750" s="46"/>
      <c r="H750" s="41">
        <v>68</v>
      </c>
      <c r="I750" s="146"/>
      <c r="J750" s="30">
        <f t="shared" si="62"/>
        <v>0</v>
      </c>
      <c r="K750" s="41" t="s">
        <v>522</v>
      </c>
      <c r="L750" s="42"/>
      <c r="M750" s="65"/>
      <c r="N750" s="33" t="e">
        <f>#REF!/0.8</f>
        <v>#REF!</v>
      </c>
      <c r="O750" s="44" t="e">
        <f t="shared" si="64"/>
        <v>#REF!</v>
      </c>
      <c r="P750" s="65"/>
      <c r="Q750" s="19">
        <v>10</v>
      </c>
      <c r="R750" s="252">
        <f t="shared" si="65"/>
        <v>0</v>
      </c>
      <c r="S750" s="19"/>
      <c r="T750" s="7"/>
      <c r="U750" s="93">
        <f>R750</f>
        <v>0</v>
      </c>
    </row>
    <row r="751" spans="1:21" s="43" customFormat="1" ht="16.5" hidden="1" customHeight="1" x14ac:dyDescent="0.2">
      <c r="A751" s="39" t="s">
        <v>1154</v>
      </c>
      <c r="B751" s="40" t="s">
        <v>2361</v>
      </c>
      <c r="C751" s="40" t="s">
        <v>1487</v>
      </c>
      <c r="D751" s="40" t="s">
        <v>1488</v>
      </c>
      <c r="E751" s="40" t="s">
        <v>932</v>
      </c>
      <c r="F751" s="145" t="s">
        <v>1969</v>
      </c>
      <c r="G751" s="46"/>
      <c r="H751" s="41">
        <v>145</v>
      </c>
      <c r="I751" s="146"/>
      <c r="J751" s="30">
        <f t="shared" si="62"/>
        <v>0</v>
      </c>
      <c r="K751" s="41" t="s">
        <v>522</v>
      </c>
      <c r="L751" s="71"/>
      <c r="M751" s="65"/>
      <c r="N751" s="33" t="e">
        <f>#REF!/0.8</f>
        <v>#REF!</v>
      </c>
      <c r="O751" s="44" t="e">
        <f t="shared" si="64"/>
        <v>#REF!</v>
      </c>
      <c r="P751" s="65"/>
      <c r="Q751" s="19">
        <v>18</v>
      </c>
      <c r="R751" s="252">
        <f t="shared" si="65"/>
        <v>0</v>
      </c>
      <c r="S751" s="19"/>
      <c r="T751" s="7"/>
      <c r="U751" s="93">
        <f>R751</f>
        <v>0</v>
      </c>
    </row>
    <row r="752" spans="1:21" s="43" customFormat="1" ht="24" hidden="1" customHeight="1" x14ac:dyDescent="0.2">
      <c r="A752" s="39" t="s">
        <v>1154</v>
      </c>
      <c r="B752" s="40" t="s">
        <v>1970</v>
      </c>
      <c r="C752" s="40" t="s">
        <v>1489</v>
      </c>
      <c r="D752" s="40"/>
      <c r="E752" s="40" t="s">
        <v>1194</v>
      </c>
      <c r="F752" s="145"/>
      <c r="G752" s="46"/>
      <c r="H752" s="41">
        <v>40</v>
      </c>
      <c r="I752" s="146"/>
      <c r="J752" s="30">
        <f t="shared" si="62"/>
        <v>0</v>
      </c>
      <c r="K752" s="41" t="s">
        <v>522</v>
      </c>
      <c r="L752" s="71"/>
      <c r="M752" s="65"/>
      <c r="N752" s="33" t="e">
        <f>#REF!/0.8</f>
        <v>#REF!</v>
      </c>
      <c r="O752" s="44" t="e">
        <f t="shared" si="64"/>
        <v>#REF!</v>
      </c>
      <c r="P752" s="65"/>
      <c r="Q752" s="19">
        <v>3</v>
      </c>
      <c r="R752" s="252">
        <f t="shared" si="65"/>
        <v>0</v>
      </c>
      <c r="S752" s="19">
        <v>85</v>
      </c>
      <c r="T752" s="7">
        <f>I752/S752</f>
        <v>0</v>
      </c>
      <c r="U752" s="93"/>
    </row>
    <row r="753" spans="1:21" s="43" customFormat="1" ht="23.25" hidden="1" customHeight="1" x14ac:dyDescent="0.2">
      <c r="A753" s="39" t="s">
        <v>1154</v>
      </c>
      <c r="B753" s="40" t="s">
        <v>1970</v>
      </c>
      <c r="C753" s="40" t="s">
        <v>1489</v>
      </c>
      <c r="D753" s="40" t="s">
        <v>1490</v>
      </c>
      <c r="E753" s="40" t="s">
        <v>914</v>
      </c>
      <c r="F753" s="145"/>
      <c r="G753" s="46"/>
      <c r="H753" s="41">
        <v>78</v>
      </c>
      <c r="I753" s="146"/>
      <c r="J753" s="30">
        <f t="shared" si="62"/>
        <v>0</v>
      </c>
      <c r="K753" s="41" t="s">
        <v>522</v>
      </c>
      <c r="L753" s="71" t="s">
        <v>1159</v>
      </c>
      <c r="M753" s="65"/>
      <c r="N753" s="33" t="e">
        <f>#REF!/0.8</f>
        <v>#REF!</v>
      </c>
      <c r="O753" s="44" t="e">
        <f t="shared" si="64"/>
        <v>#REF!</v>
      </c>
      <c r="P753" s="65"/>
      <c r="Q753" s="19">
        <v>11</v>
      </c>
      <c r="R753" s="252">
        <f t="shared" si="65"/>
        <v>0</v>
      </c>
      <c r="S753" s="19"/>
      <c r="T753" s="7"/>
      <c r="U753" s="93">
        <f>R753</f>
        <v>0</v>
      </c>
    </row>
    <row r="754" spans="1:21" ht="22.5" customHeight="1" x14ac:dyDescent="0.2">
      <c r="A754" s="118" t="s">
        <v>1154</v>
      </c>
      <c r="B754" s="61" t="s">
        <v>2386</v>
      </c>
      <c r="C754" s="61" t="s">
        <v>2220</v>
      </c>
      <c r="D754" s="61"/>
      <c r="E754" s="61" t="s">
        <v>2305</v>
      </c>
      <c r="F754" s="206" t="s">
        <v>1655</v>
      </c>
      <c r="G754" s="206"/>
      <c r="H754" s="59">
        <v>20</v>
      </c>
      <c r="I754" s="212"/>
      <c r="J754" s="30">
        <f t="shared" si="62"/>
        <v>0</v>
      </c>
      <c r="K754" s="60" t="s">
        <v>1354</v>
      </c>
      <c r="L754" s="71"/>
      <c r="M754" s="58"/>
      <c r="N754" s="33" t="e">
        <f>#REF!/0.8</f>
        <v>#REF!</v>
      </c>
      <c r="O754" s="44" t="e">
        <f t="shared" si="64"/>
        <v>#REF!</v>
      </c>
      <c r="P754" s="58"/>
      <c r="Q754" s="19">
        <v>1.5</v>
      </c>
      <c r="R754" s="252">
        <f t="shared" si="65"/>
        <v>0</v>
      </c>
      <c r="S754" s="19">
        <v>200</v>
      </c>
      <c r="T754" s="7">
        <f>I754/S754</f>
        <v>0</v>
      </c>
      <c r="U754" s="93"/>
    </row>
    <row r="755" spans="1:21" ht="22.5" customHeight="1" x14ac:dyDescent="0.2">
      <c r="A755" s="118" t="s">
        <v>1154</v>
      </c>
      <c r="B755" s="61" t="s">
        <v>1971</v>
      </c>
      <c r="C755" s="61" t="s">
        <v>2433</v>
      </c>
      <c r="D755" s="61"/>
      <c r="E755" s="61" t="s">
        <v>2305</v>
      </c>
      <c r="F755" s="206" t="s">
        <v>2532</v>
      </c>
      <c r="G755" s="205"/>
      <c r="H755" s="59">
        <v>20</v>
      </c>
      <c r="I755" s="212"/>
      <c r="J755" s="30">
        <f t="shared" si="62"/>
        <v>0</v>
      </c>
      <c r="K755" s="60" t="s">
        <v>1354</v>
      </c>
      <c r="L755" s="53"/>
      <c r="M755" s="58"/>
      <c r="N755" s="33" t="e">
        <f>#REF!/0.8</f>
        <v>#REF!</v>
      </c>
      <c r="O755" s="44" t="e">
        <f t="shared" si="64"/>
        <v>#REF!</v>
      </c>
      <c r="P755" s="58"/>
      <c r="Q755" s="19">
        <v>1.5</v>
      </c>
      <c r="R755" s="252">
        <f t="shared" si="65"/>
        <v>0</v>
      </c>
      <c r="S755" s="19">
        <v>200</v>
      </c>
      <c r="T755" s="7">
        <f>I755/S755</f>
        <v>0</v>
      </c>
      <c r="U755" s="93"/>
    </row>
    <row r="756" spans="1:21" s="43" customFormat="1" ht="22.5" hidden="1" customHeight="1" x14ac:dyDescent="0.2">
      <c r="A756" s="39" t="s">
        <v>1154</v>
      </c>
      <c r="B756" s="40" t="s">
        <v>1971</v>
      </c>
      <c r="C756" s="40" t="s">
        <v>2433</v>
      </c>
      <c r="D756" s="40"/>
      <c r="E756" s="40" t="s">
        <v>905</v>
      </c>
      <c r="F756" s="145" t="s">
        <v>1183</v>
      </c>
      <c r="G756" s="46"/>
      <c r="H756" s="41">
        <v>40</v>
      </c>
      <c r="I756" s="146"/>
      <c r="J756" s="30">
        <f t="shared" si="62"/>
        <v>0</v>
      </c>
      <c r="K756" s="41" t="s">
        <v>522</v>
      </c>
      <c r="L756" s="71"/>
      <c r="M756" s="65"/>
      <c r="N756" s="33" t="e">
        <f>#REF!/0.8</f>
        <v>#REF!</v>
      </c>
      <c r="O756" s="44" t="e">
        <f t="shared" si="64"/>
        <v>#REF!</v>
      </c>
      <c r="P756" s="65"/>
      <c r="Q756" s="19">
        <v>3</v>
      </c>
      <c r="R756" s="252">
        <f t="shared" si="65"/>
        <v>0</v>
      </c>
      <c r="S756" s="19">
        <v>85</v>
      </c>
      <c r="T756" s="7">
        <f>I756/S756</f>
        <v>0</v>
      </c>
      <c r="U756" s="93"/>
    </row>
    <row r="757" spans="1:21" s="43" customFormat="1" ht="22.5" hidden="1" customHeight="1" x14ac:dyDescent="0.2">
      <c r="A757" s="39" t="s">
        <v>1154</v>
      </c>
      <c r="B757" s="40" t="s">
        <v>1971</v>
      </c>
      <c r="C757" s="40" t="s">
        <v>2433</v>
      </c>
      <c r="D757" s="40" t="s">
        <v>2434</v>
      </c>
      <c r="E757" s="40" t="s">
        <v>1199</v>
      </c>
      <c r="F757" s="145" t="s">
        <v>934</v>
      </c>
      <c r="G757" s="46"/>
      <c r="H757" s="41">
        <v>78</v>
      </c>
      <c r="I757" s="146"/>
      <c r="J757" s="30">
        <f t="shared" si="62"/>
        <v>0</v>
      </c>
      <c r="K757" s="41" t="s">
        <v>522</v>
      </c>
      <c r="L757" s="71"/>
      <c r="M757" s="65"/>
      <c r="N757" s="33" t="e">
        <f>#REF!/0.8</f>
        <v>#REF!</v>
      </c>
      <c r="O757" s="44" t="e">
        <f t="shared" si="64"/>
        <v>#REF!</v>
      </c>
      <c r="P757" s="65"/>
      <c r="Q757" s="19">
        <v>11</v>
      </c>
      <c r="R757" s="252">
        <f t="shared" si="65"/>
        <v>0</v>
      </c>
      <c r="S757" s="19"/>
      <c r="T757" s="7"/>
      <c r="U757" s="93">
        <f>R757</f>
        <v>0</v>
      </c>
    </row>
    <row r="758" spans="1:21" ht="22.5" customHeight="1" x14ac:dyDescent="0.2">
      <c r="A758" s="118" t="s">
        <v>1154</v>
      </c>
      <c r="B758" s="34" t="s">
        <v>2362</v>
      </c>
      <c r="C758" s="34" t="s">
        <v>1435</v>
      </c>
      <c r="D758" s="34" t="s">
        <v>2435</v>
      </c>
      <c r="E758" s="34" t="s">
        <v>1169</v>
      </c>
      <c r="F758" s="35" t="s">
        <v>1274</v>
      </c>
      <c r="G758" s="45"/>
      <c r="H758" s="30">
        <v>18</v>
      </c>
      <c r="I758" s="31"/>
      <c r="J758" s="30">
        <f t="shared" si="62"/>
        <v>0</v>
      </c>
      <c r="K758" s="30"/>
      <c r="L758" s="32"/>
      <c r="M758" s="58"/>
      <c r="N758" s="33" t="e">
        <f>#REF!/0.8</f>
        <v>#REF!</v>
      </c>
      <c r="O758" s="44" t="e">
        <f t="shared" si="64"/>
        <v>#REF!</v>
      </c>
      <c r="P758" s="58"/>
      <c r="Q758" s="19">
        <v>1.5</v>
      </c>
      <c r="R758" s="252">
        <f t="shared" si="65"/>
        <v>0</v>
      </c>
      <c r="S758" s="19">
        <v>200</v>
      </c>
      <c r="T758" s="7">
        <f>I758/S758</f>
        <v>0</v>
      </c>
      <c r="U758" s="93"/>
    </row>
    <row r="759" spans="1:21" s="43" customFormat="1" ht="22.5" hidden="1" customHeight="1" x14ac:dyDescent="0.2">
      <c r="A759" s="39" t="s">
        <v>1154</v>
      </c>
      <c r="B759" s="40" t="s">
        <v>2362</v>
      </c>
      <c r="C759" s="40" t="s">
        <v>1435</v>
      </c>
      <c r="D759" s="40" t="s">
        <v>472</v>
      </c>
      <c r="E759" s="40" t="s">
        <v>905</v>
      </c>
      <c r="F759" s="145" t="s">
        <v>1655</v>
      </c>
      <c r="G759" s="145"/>
      <c r="H759" s="41">
        <v>34</v>
      </c>
      <c r="I759" s="146"/>
      <c r="J759" s="30">
        <f t="shared" si="62"/>
        <v>0</v>
      </c>
      <c r="K759" s="41" t="s">
        <v>522</v>
      </c>
      <c r="L759" s="42"/>
      <c r="M759" s="65"/>
      <c r="N759" s="33" t="e">
        <f>#REF!/0.8</f>
        <v>#REF!</v>
      </c>
      <c r="O759" s="44" t="e">
        <f t="shared" si="64"/>
        <v>#REF!</v>
      </c>
      <c r="P759" s="65"/>
      <c r="Q759" s="19">
        <v>3</v>
      </c>
      <c r="R759" s="252">
        <f t="shared" si="65"/>
        <v>0</v>
      </c>
      <c r="S759" s="19">
        <v>85</v>
      </c>
      <c r="T759" s="7">
        <f>I759/S759</f>
        <v>0</v>
      </c>
      <c r="U759" s="93"/>
    </row>
    <row r="760" spans="1:21" s="43" customFormat="1" ht="22.5" hidden="1" customHeight="1" x14ac:dyDescent="0.2">
      <c r="A760" s="39" t="s">
        <v>1154</v>
      </c>
      <c r="B760" s="40" t="s">
        <v>2362</v>
      </c>
      <c r="C760" s="40" t="s">
        <v>1435</v>
      </c>
      <c r="D760" s="40" t="s">
        <v>472</v>
      </c>
      <c r="E760" s="40" t="s">
        <v>61</v>
      </c>
      <c r="F760" s="145" t="s">
        <v>1686</v>
      </c>
      <c r="G760" s="145" t="s">
        <v>942</v>
      </c>
      <c r="H760" s="41">
        <v>68</v>
      </c>
      <c r="I760" s="146"/>
      <c r="J760" s="30">
        <f t="shared" si="62"/>
        <v>0</v>
      </c>
      <c r="K760" s="41" t="s">
        <v>522</v>
      </c>
      <c r="L760" s="71"/>
      <c r="M760" s="65"/>
      <c r="N760" s="33" t="e">
        <f>#REF!/0.8</f>
        <v>#REF!</v>
      </c>
      <c r="O760" s="44" t="e">
        <f t="shared" si="64"/>
        <v>#REF!</v>
      </c>
      <c r="P760" s="65"/>
      <c r="Q760" s="19">
        <v>8</v>
      </c>
      <c r="R760" s="252">
        <f t="shared" si="65"/>
        <v>0</v>
      </c>
      <c r="S760" s="19"/>
      <c r="T760" s="7"/>
      <c r="U760" s="93">
        <f>R760</f>
        <v>0</v>
      </c>
    </row>
    <row r="761" spans="1:21" s="43" customFormat="1" ht="22.5" hidden="1" customHeight="1" x14ac:dyDescent="0.2">
      <c r="A761" s="39" t="s">
        <v>1154</v>
      </c>
      <c r="B761" s="40" t="s">
        <v>2362</v>
      </c>
      <c r="C761" s="40" t="s">
        <v>1435</v>
      </c>
      <c r="D761" s="40" t="s">
        <v>472</v>
      </c>
      <c r="E761" s="40" t="s">
        <v>67</v>
      </c>
      <c r="F761" s="145" t="s">
        <v>2489</v>
      </c>
      <c r="G761" s="145" t="s">
        <v>803</v>
      </c>
      <c r="H761" s="41">
        <v>145</v>
      </c>
      <c r="I761" s="146"/>
      <c r="J761" s="30">
        <f t="shared" si="62"/>
        <v>0</v>
      </c>
      <c r="K761" s="41" t="s">
        <v>522</v>
      </c>
      <c r="L761" s="71"/>
      <c r="M761" s="65"/>
      <c r="N761" s="33" t="e">
        <f>#REF!/0.8</f>
        <v>#REF!</v>
      </c>
      <c r="O761" s="44" t="e">
        <f t="shared" si="64"/>
        <v>#REF!</v>
      </c>
      <c r="P761" s="65"/>
      <c r="Q761" s="19">
        <v>18</v>
      </c>
      <c r="R761" s="252">
        <f t="shared" si="65"/>
        <v>0</v>
      </c>
      <c r="S761" s="19"/>
      <c r="T761" s="7"/>
      <c r="U761" s="93">
        <f>R761</f>
        <v>0</v>
      </c>
    </row>
    <row r="762" spans="1:21" ht="22.5" customHeight="1" x14ac:dyDescent="0.2">
      <c r="A762" s="118" t="s">
        <v>1154</v>
      </c>
      <c r="B762" s="61" t="s">
        <v>1972</v>
      </c>
      <c r="C762" s="61" t="s">
        <v>2436</v>
      </c>
      <c r="D762" s="61"/>
      <c r="E762" s="61" t="s">
        <v>2305</v>
      </c>
      <c r="F762" s="206" t="s">
        <v>2532</v>
      </c>
      <c r="G762" s="206"/>
      <c r="H762" s="59">
        <v>18</v>
      </c>
      <c r="I762" s="212"/>
      <c r="J762" s="30">
        <f t="shared" si="62"/>
        <v>0</v>
      </c>
      <c r="K762" s="60" t="s">
        <v>1354</v>
      </c>
      <c r="L762" s="53"/>
      <c r="M762" s="58"/>
      <c r="N762" s="33" t="e">
        <f>#REF!/0.8</f>
        <v>#REF!</v>
      </c>
      <c r="O762" s="44" t="e">
        <f t="shared" si="64"/>
        <v>#REF!</v>
      </c>
      <c r="P762" s="58"/>
      <c r="Q762" s="19">
        <v>1.5</v>
      </c>
      <c r="R762" s="252">
        <f t="shared" si="65"/>
        <v>0</v>
      </c>
      <c r="S762" s="19">
        <v>200</v>
      </c>
      <c r="T762" s="7">
        <f>I762/S762</f>
        <v>0</v>
      </c>
      <c r="U762" s="93"/>
    </row>
    <row r="763" spans="1:21" s="43" customFormat="1" ht="22.5" hidden="1" customHeight="1" x14ac:dyDescent="0.2">
      <c r="A763" s="39" t="s">
        <v>1154</v>
      </c>
      <c r="B763" s="40" t="s">
        <v>1972</v>
      </c>
      <c r="C763" s="40" t="s">
        <v>2436</v>
      </c>
      <c r="D763" s="40" t="s">
        <v>1512</v>
      </c>
      <c r="E763" s="40" t="s">
        <v>905</v>
      </c>
      <c r="F763" s="145" t="s">
        <v>720</v>
      </c>
      <c r="G763" s="145"/>
      <c r="H763" s="41">
        <v>34</v>
      </c>
      <c r="I763" s="146"/>
      <c r="J763" s="30">
        <f t="shared" si="62"/>
        <v>0</v>
      </c>
      <c r="K763" s="41" t="s">
        <v>522</v>
      </c>
      <c r="L763" s="42"/>
      <c r="M763" s="65"/>
      <c r="N763" s="33" t="e">
        <f>#REF!/0.8</f>
        <v>#REF!</v>
      </c>
      <c r="O763" s="44" t="e">
        <f t="shared" si="64"/>
        <v>#REF!</v>
      </c>
      <c r="P763" s="65"/>
      <c r="Q763" s="19">
        <v>3</v>
      </c>
      <c r="R763" s="252">
        <f t="shared" si="65"/>
        <v>0</v>
      </c>
      <c r="S763" s="19">
        <v>85</v>
      </c>
      <c r="T763" s="7">
        <f>I763/S763</f>
        <v>0</v>
      </c>
      <c r="U763" s="93"/>
    </row>
    <row r="764" spans="1:21" ht="22.5" customHeight="1" x14ac:dyDescent="0.2">
      <c r="A764" s="118" t="s">
        <v>1154</v>
      </c>
      <c r="B764" s="34" t="s">
        <v>1974</v>
      </c>
      <c r="C764" s="34" t="s">
        <v>1513</v>
      </c>
      <c r="D764" s="34"/>
      <c r="E764" s="34" t="s">
        <v>1169</v>
      </c>
      <c r="F764" s="35" t="s">
        <v>880</v>
      </c>
      <c r="G764" s="35"/>
      <c r="H764" s="30">
        <v>18</v>
      </c>
      <c r="I764" s="31"/>
      <c r="J764" s="30">
        <f t="shared" si="62"/>
        <v>0</v>
      </c>
      <c r="K764" s="30"/>
      <c r="L764" s="32"/>
      <c r="M764" s="58"/>
      <c r="N764" s="33" t="e">
        <f>#REF!/0.8</f>
        <v>#REF!</v>
      </c>
      <c r="O764" s="44" t="e">
        <f t="shared" si="64"/>
        <v>#REF!</v>
      </c>
      <c r="P764" s="58"/>
      <c r="Q764" s="19">
        <v>1.5</v>
      </c>
      <c r="R764" s="252">
        <f t="shared" si="65"/>
        <v>0</v>
      </c>
      <c r="S764" s="19">
        <v>200</v>
      </c>
      <c r="T764" s="7">
        <f>I764/S764</f>
        <v>0</v>
      </c>
      <c r="U764" s="93"/>
    </row>
    <row r="765" spans="1:21" s="43" customFormat="1" ht="22.5" hidden="1" customHeight="1" x14ac:dyDescent="0.2">
      <c r="A765" s="39" t="s">
        <v>1154</v>
      </c>
      <c r="B765" s="40" t="s">
        <v>1974</v>
      </c>
      <c r="C765" s="40" t="s">
        <v>1513</v>
      </c>
      <c r="D765" s="40" t="s">
        <v>1514</v>
      </c>
      <c r="E765" s="40" t="s">
        <v>905</v>
      </c>
      <c r="F765" s="145"/>
      <c r="G765" s="145"/>
      <c r="H765" s="41">
        <v>34</v>
      </c>
      <c r="I765" s="146"/>
      <c r="J765" s="30">
        <f t="shared" ref="J765:J828" si="67">I765*H765</f>
        <v>0</v>
      </c>
      <c r="K765" s="41" t="s">
        <v>522</v>
      </c>
      <c r="L765" s="71" t="s">
        <v>1159</v>
      </c>
      <c r="M765" s="65"/>
      <c r="N765" s="33" t="e">
        <f>#REF!/0.8</f>
        <v>#REF!</v>
      </c>
      <c r="O765" s="44" t="e">
        <f t="shared" si="64"/>
        <v>#REF!</v>
      </c>
      <c r="P765" s="65"/>
      <c r="Q765" s="19">
        <v>3</v>
      </c>
      <c r="R765" s="252">
        <f t="shared" si="65"/>
        <v>0</v>
      </c>
      <c r="S765" s="19">
        <v>85</v>
      </c>
      <c r="T765" s="7">
        <f>I765/S765</f>
        <v>0</v>
      </c>
      <c r="U765" s="93"/>
    </row>
    <row r="766" spans="1:21" s="43" customFormat="1" ht="22.5" hidden="1" customHeight="1" x14ac:dyDescent="0.2">
      <c r="A766" s="39" t="s">
        <v>1154</v>
      </c>
      <c r="B766" s="40" t="s">
        <v>1974</v>
      </c>
      <c r="C766" s="40" t="s">
        <v>1513</v>
      </c>
      <c r="D766" s="40" t="s">
        <v>1514</v>
      </c>
      <c r="E766" s="40" t="s">
        <v>8</v>
      </c>
      <c r="F766" s="145" t="s">
        <v>1975</v>
      </c>
      <c r="G766" s="145"/>
      <c r="H766" s="41">
        <v>68</v>
      </c>
      <c r="I766" s="146"/>
      <c r="J766" s="30">
        <f t="shared" si="67"/>
        <v>0</v>
      </c>
      <c r="K766" s="41" t="s">
        <v>522</v>
      </c>
      <c r="L766" s="42"/>
      <c r="M766" s="65"/>
      <c r="N766" s="33" t="e">
        <f>#REF!/0.8</f>
        <v>#REF!</v>
      </c>
      <c r="O766" s="44" t="e">
        <f t="shared" si="64"/>
        <v>#REF!</v>
      </c>
      <c r="P766" s="65"/>
      <c r="Q766" s="19">
        <v>8</v>
      </c>
      <c r="R766" s="252">
        <f t="shared" si="65"/>
        <v>0</v>
      </c>
      <c r="S766" s="19"/>
      <c r="T766" s="7"/>
      <c r="U766" s="93">
        <f>R766</f>
        <v>0</v>
      </c>
    </row>
    <row r="767" spans="1:21" s="43" customFormat="1" ht="22.5" hidden="1" customHeight="1" x14ac:dyDescent="0.2">
      <c r="A767" s="39" t="s">
        <v>1154</v>
      </c>
      <c r="B767" s="40" t="s">
        <v>1976</v>
      </c>
      <c r="C767" s="40" t="s">
        <v>1515</v>
      </c>
      <c r="D767" s="40" t="s">
        <v>1516</v>
      </c>
      <c r="E767" s="40" t="s">
        <v>905</v>
      </c>
      <c r="F767" s="145" t="s">
        <v>2518</v>
      </c>
      <c r="G767" s="145"/>
      <c r="H767" s="41">
        <v>34</v>
      </c>
      <c r="I767" s="146"/>
      <c r="J767" s="30">
        <f t="shared" si="67"/>
        <v>0</v>
      </c>
      <c r="K767" s="41" t="s">
        <v>522</v>
      </c>
      <c r="L767" s="71"/>
      <c r="M767" s="65"/>
      <c r="N767" s="33" t="e">
        <f>#REF!/0.8</f>
        <v>#REF!</v>
      </c>
      <c r="O767" s="44" t="e">
        <f t="shared" si="64"/>
        <v>#REF!</v>
      </c>
      <c r="P767" s="65"/>
      <c r="Q767" s="19">
        <v>3</v>
      </c>
      <c r="R767" s="252">
        <f t="shared" si="65"/>
        <v>0</v>
      </c>
      <c r="S767" s="19">
        <v>85</v>
      </c>
      <c r="T767" s="7">
        <f>I767/S767</f>
        <v>0</v>
      </c>
      <c r="U767" s="93"/>
    </row>
    <row r="768" spans="1:21" s="43" customFormat="1" ht="22.5" hidden="1" customHeight="1" x14ac:dyDescent="0.2">
      <c r="A768" s="39" t="s">
        <v>1154</v>
      </c>
      <c r="B768" s="40" t="s">
        <v>1976</v>
      </c>
      <c r="C768" s="40" t="s">
        <v>1515</v>
      </c>
      <c r="D768" s="40" t="s">
        <v>1517</v>
      </c>
      <c r="E768" s="40" t="s">
        <v>8</v>
      </c>
      <c r="F768" s="145" t="s">
        <v>1977</v>
      </c>
      <c r="G768" s="145"/>
      <c r="H768" s="41">
        <v>68</v>
      </c>
      <c r="I768" s="146"/>
      <c r="J768" s="30">
        <f t="shared" si="67"/>
        <v>0</v>
      </c>
      <c r="K768" s="41" t="s">
        <v>522</v>
      </c>
      <c r="L768" s="42"/>
      <c r="M768" s="65"/>
      <c r="N768" s="33" t="e">
        <f>#REF!/0.8</f>
        <v>#REF!</v>
      </c>
      <c r="O768" s="44" t="e">
        <f t="shared" si="64"/>
        <v>#REF!</v>
      </c>
      <c r="P768" s="65"/>
      <c r="Q768" s="19">
        <v>8</v>
      </c>
      <c r="R768" s="252">
        <f t="shared" si="65"/>
        <v>0</v>
      </c>
      <c r="S768" s="19"/>
      <c r="T768" s="7"/>
      <c r="U768" s="93">
        <f>R768</f>
        <v>0</v>
      </c>
    </row>
    <row r="769" spans="1:21" s="43" customFormat="1" ht="22.5" hidden="1" customHeight="1" x14ac:dyDescent="0.2">
      <c r="A769" s="39" t="s">
        <v>1154</v>
      </c>
      <c r="B769" s="40" t="s">
        <v>1976</v>
      </c>
      <c r="C769" s="40" t="s">
        <v>1515</v>
      </c>
      <c r="D769" s="40" t="s">
        <v>1516</v>
      </c>
      <c r="E769" s="40" t="s">
        <v>932</v>
      </c>
      <c r="F769" s="145" t="s">
        <v>723</v>
      </c>
      <c r="G769" s="145"/>
      <c r="H769" s="41">
        <v>145</v>
      </c>
      <c r="I769" s="146"/>
      <c r="J769" s="30">
        <f t="shared" si="67"/>
        <v>0</v>
      </c>
      <c r="K769" s="41" t="s">
        <v>522</v>
      </c>
      <c r="L769" s="42"/>
      <c r="M769" s="65"/>
      <c r="N769" s="33" t="e">
        <f>#REF!/0.8</f>
        <v>#REF!</v>
      </c>
      <c r="O769" s="44" t="e">
        <f t="shared" si="64"/>
        <v>#REF!</v>
      </c>
      <c r="P769" s="65"/>
      <c r="Q769" s="19">
        <v>18</v>
      </c>
      <c r="R769" s="252">
        <f t="shared" si="65"/>
        <v>0</v>
      </c>
      <c r="S769" s="19"/>
      <c r="T769" s="7"/>
      <c r="U769" s="93">
        <f>R769</f>
        <v>0</v>
      </c>
    </row>
    <row r="770" spans="1:21" s="43" customFormat="1" ht="22.5" hidden="1" customHeight="1" x14ac:dyDescent="0.2">
      <c r="A770" s="39" t="s">
        <v>1154</v>
      </c>
      <c r="B770" s="40" t="s">
        <v>1978</v>
      </c>
      <c r="C770" s="40" t="s">
        <v>1518</v>
      </c>
      <c r="D770" s="40" t="s">
        <v>1519</v>
      </c>
      <c r="E770" s="40" t="s">
        <v>932</v>
      </c>
      <c r="F770" s="145" t="s">
        <v>1979</v>
      </c>
      <c r="G770" s="145"/>
      <c r="H770" s="41">
        <v>100</v>
      </c>
      <c r="I770" s="146"/>
      <c r="J770" s="30">
        <f t="shared" si="67"/>
        <v>0</v>
      </c>
      <c r="K770" s="41" t="s">
        <v>522</v>
      </c>
      <c r="L770" s="46" t="s">
        <v>1153</v>
      </c>
      <c r="M770" s="65"/>
      <c r="N770" s="33" t="e">
        <f>#REF!/0.8</f>
        <v>#REF!</v>
      </c>
      <c r="O770" s="44" t="e">
        <f t="shared" si="64"/>
        <v>#REF!</v>
      </c>
      <c r="P770" s="65"/>
      <c r="Q770" s="19">
        <v>18</v>
      </c>
      <c r="R770" s="252">
        <f t="shared" si="65"/>
        <v>0</v>
      </c>
      <c r="S770" s="19"/>
      <c r="T770" s="7"/>
      <c r="U770" s="93">
        <f>R770</f>
        <v>0</v>
      </c>
    </row>
    <row r="771" spans="1:21" ht="22.5" customHeight="1" x14ac:dyDescent="0.2">
      <c r="A771" s="118" t="s">
        <v>1154</v>
      </c>
      <c r="B771" s="34" t="s">
        <v>2363</v>
      </c>
      <c r="C771" s="34" t="s">
        <v>473</v>
      </c>
      <c r="D771" s="34" t="s">
        <v>474</v>
      </c>
      <c r="E771" s="34" t="s">
        <v>1169</v>
      </c>
      <c r="F771" s="35" t="s">
        <v>942</v>
      </c>
      <c r="G771" s="35"/>
      <c r="H771" s="30">
        <v>18</v>
      </c>
      <c r="I771" s="31"/>
      <c r="J771" s="30">
        <f t="shared" si="67"/>
        <v>0</v>
      </c>
      <c r="K771" s="30"/>
      <c r="L771" s="32"/>
      <c r="M771" s="58"/>
      <c r="N771" s="33" t="e">
        <f>#REF!/0.8</f>
        <v>#REF!</v>
      </c>
      <c r="O771" s="44" t="e">
        <f t="shared" si="64"/>
        <v>#REF!</v>
      </c>
      <c r="P771" s="58"/>
      <c r="Q771" s="19">
        <v>1.5</v>
      </c>
      <c r="R771" s="252">
        <f t="shared" si="65"/>
        <v>0</v>
      </c>
      <c r="S771" s="19">
        <v>200</v>
      </c>
      <c r="T771" s="7">
        <f>I771/S771</f>
        <v>0</v>
      </c>
      <c r="U771" s="93"/>
    </row>
    <row r="772" spans="1:21" ht="22.5" customHeight="1" x14ac:dyDescent="0.2">
      <c r="A772" s="118" t="s">
        <v>1154</v>
      </c>
      <c r="B772" s="34" t="s">
        <v>2363</v>
      </c>
      <c r="C772" s="34" t="s">
        <v>473</v>
      </c>
      <c r="D772" s="34" t="s">
        <v>474</v>
      </c>
      <c r="E772" s="34" t="s">
        <v>1194</v>
      </c>
      <c r="F772" s="35" t="s">
        <v>1288</v>
      </c>
      <c r="G772" s="35"/>
      <c r="H772" s="30">
        <v>34</v>
      </c>
      <c r="I772" s="31"/>
      <c r="J772" s="30">
        <f t="shared" si="67"/>
        <v>0</v>
      </c>
      <c r="K772" s="30"/>
      <c r="L772" s="32"/>
      <c r="M772" s="58"/>
      <c r="N772" s="33" t="e">
        <f>#REF!/0.8</f>
        <v>#REF!</v>
      </c>
      <c r="O772" s="44" t="e">
        <f t="shared" si="64"/>
        <v>#REF!</v>
      </c>
      <c r="P772" s="58"/>
      <c r="Q772" s="19">
        <v>3</v>
      </c>
      <c r="R772" s="252">
        <f t="shared" si="65"/>
        <v>0</v>
      </c>
      <c r="S772" s="19">
        <v>85</v>
      </c>
      <c r="T772" s="7">
        <f>I772/S772</f>
        <v>0</v>
      </c>
      <c r="U772" s="93"/>
    </row>
    <row r="773" spans="1:21" s="43" customFormat="1" ht="22.5" hidden="1" customHeight="1" x14ac:dyDescent="0.2">
      <c r="A773" s="39" t="s">
        <v>1154</v>
      </c>
      <c r="B773" s="40" t="s">
        <v>2363</v>
      </c>
      <c r="C773" s="40" t="s">
        <v>473</v>
      </c>
      <c r="D773" s="40" t="s">
        <v>474</v>
      </c>
      <c r="E773" s="40" t="s">
        <v>61</v>
      </c>
      <c r="F773" s="145" t="s">
        <v>2523</v>
      </c>
      <c r="G773" s="145"/>
      <c r="H773" s="41">
        <v>68</v>
      </c>
      <c r="I773" s="146"/>
      <c r="J773" s="30">
        <f t="shared" si="67"/>
        <v>0</v>
      </c>
      <c r="K773" s="41" t="s">
        <v>522</v>
      </c>
      <c r="L773" s="42"/>
      <c r="M773" s="65"/>
      <c r="N773" s="33" t="e">
        <f>#REF!/0.8</f>
        <v>#REF!</v>
      </c>
      <c r="O773" s="44" t="e">
        <f t="shared" si="64"/>
        <v>#REF!</v>
      </c>
      <c r="P773" s="65"/>
      <c r="Q773" s="19">
        <v>8</v>
      </c>
      <c r="R773" s="252">
        <f t="shared" si="65"/>
        <v>0</v>
      </c>
      <c r="S773" s="19"/>
      <c r="T773" s="7"/>
      <c r="U773" s="93">
        <f>R773</f>
        <v>0</v>
      </c>
    </row>
    <row r="774" spans="1:21" s="43" customFormat="1" ht="22.5" hidden="1" customHeight="1" x14ac:dyDescent="0.2">
      <c r="A774" s="39" t="s">
        <v>1154</v>
      </c>
      <c r="B774" s="40" t="s">
        <v>2363</v>
      </c>
      <c r="C774" s="40" t="s">
        <v>473</v>
      </c>
      <c r="D774" s="40" t="s">
        <v>474</v>
      </c>
      <c r="E774" s="40" t="s">
        <v>67</v>
      </c>
      <c r="F774" s="145" t="s">
        <v>1618</v>
      </c>
      <c r="G774" s="145"/>
      <c r="H774" s="41">
        <v>145</v>
      </c>
      <c r="I774" s="146"/>
      <c r="J774" s="30">
        <f t="shared" si="67"/>
        <v>0</v>
      </c>
      <c r="K774" s="41" t="s">
        <v>522</v>
      </c>
      <c r="L774" s="42"/>
      <c r="M774" s="65"/>
      <c r="N774" s="33" t="e">
        <f>#REF!/0.8</f>
        <v>#REF!</v>
      </c>
      <c r="O774" s="44" t="e">
        <f t="shared" si="64"/>
        <v>#REF!</v>
      </c>
      <c r="P774" s="65"/>
      <c r="Q774" s="19">
        <v>18</v>
      </c>
      <c r="R774" s="252">
        <f t="shared" si="65"/>
        <v>0</v>
      </c>
      <c r="S774" s="19"/>
      <c r="T774" s="7"/>
      <c r="U774" s="93">
        <f>R774</f>
        <v>0</v>
      </c>
    </row>
    <row r="775" spans="1:21" ht="22.5" customHeight="1" x14ac:dyDescent="0.2">
      <c r="A775" s="118" t="s">
        <v>1154</v>
      </c>
      <c r="B775" s="34" t="s">
        <v>2363</v>
      </c>
      <c r="C775" s="34" t="s">
        <v>473</v>
      </c>
      <c r="D775" s="34" t="s">
        <v>1520</v>
      </c>
      <c r="E775" s="34" t="s">
        <v>1479</v>
      </c>
      <c r="F775" s="35" t="s">
        <v>929</v>
      </c>
      <c r="G775" s="35"/>
      <c r="H775" s="30">
        <v>300</v>
      </c>
      <c r="I775" s="31"/>
      <c r="J775" s="30">
        <f t="shared" si="67"/>
        <v>0</v>
      </c>
      <c r="K775" s="30"/>
      <c r="L775" s="47"/>
      <c r="M775" s="58"/>
      <c r="N775" s="33" t="e">
        <f>#REF!/0.8</f>
        <v>#REF!</v>
      </c>
      <c r="O775" s="44" t="e">
        <f t="shared" si="64"/>
        <v>#REF!</v>
      </c>
      <c r="P775" s="58"/>
      <c r="Q775" s="19">
        <v>50</v>
      </c>
      <c r="R775" s="252">
        <f t="shared" si="65"/>
        <v>0</v>
      </c>
      <c r="S775" s="19"/>
      <c r="U775" s="93">
        <f>R775</f>
        <v>0</v>
      </c>
    </row>
    <row r="776" spans="1:21" ht="22.5" customHeight="1" x14ac:dyDescent="0.2">
      <c r="A776" s="118" t="s">
        <v>1154</v>
      </c>
      <c r="B776" s="61" t="s">
        <v>1980</v>
      </c>
      <c r="C776" s="61" t="s">
        <v>1521</v>
      </c>
      <c r="D776" s="61" t="s">
        <v>1522</v>
      </c>
      <c r="E776" s="61" t="s">
        <v>2305</v>
      </c>
      <c r="F776" s="206" t="s">
        <v>1686</v>
      </c>
      <c r="G776" s="206"/>
      <c r="H776" s="59">
        <v>18</v>
      </c>
      <c r="I776" s="212"/>
      <c r="J776" s="30">
        <f t="shared" si="67"/>
        <v>0</v>
      </c>
      <c r="K776" s="60" t="s">
        <v>1354</v>
      </c>
      <c r="L776" s="32"/>
      <c r="M776" s="58"/>
      <c r="N776" s="33" t="e">
        <f>#REF!/0.8</f>
        <v>#REF!</v>
      </c>
      <c r="O776" s="44" t="e">
        <f t="shared" si="64"/>
        <v>#REF!</v>
      </c>
      <c r="P776" s="58"/>
      <c r="Q776" s="19">
        <v>1.5</v>
      </c>
      <c r="R776" s="252">
        <f t="shared" si="65"/>
        <v>0</v>
      </c>
      <c r="S776" s="19">
        <v>180</v>
      </c>
      <c r="T776" s="7">
        <f>I776/S776</f>
        <v>0</v>
      </c>
      <c r="U776" s="93"/>
    </row>
    <row r="777" spans="1:21" s="43" customFormat="1" ht="22.5" hidden="1" customHeight="1" x14ac:dyDescent="0.2">
      <c r="A777" s="39" t="s">
        <v>1154</v>
      </c>
      <c r="B777" s="40" t="s">
        <v>1980</v>
      </c>
      <c r="C777" s="40" t="s">
        <v>1521</v>
      </c>
      <c r="D777" s="40" t="s">
        <v>1522</v>
      </c>
      <c r="E777" s="40" t="s">
        <v>905</v>
      </c>
      <c r="F777" s="145"/>
      <c r="G777" s="46"/>
      <c r="H777" s="41">
        <v>75</v>
      </c>
      <c r="I777" s="146"/>
      <c r="J777" s="30">
        <f t="shared" si="67"/>
        <v>0</v>
      </c>
      <c r="K777" s="41" t="s">
        <v>522</v>
      </c>
      <c r="L777" s="71" t="s">
        <v>1159</v>
      </c>
      <c r="M777" s="65"/>
      <c r="N777" s="33" t="e">
        <f>#REF!/0.8</f>
        <v>#REF!</v>
      </c>
      <c r="O777" s="44" t="e">
        <f t="shared" ref="O777:O840" si="68">N777*I777</f>
        <v>#REF!</v>
      </c>
      <c r="P777" s="65"/>
      <c r="Q777" s="19">
        <v>3</v>
      </c>
      <c r="R777" s="252">
        <f t="shared" ref="R777:R840" si="69">Q777*I777</f>
        <v>0</v>
      </c>
      <c r="S777" s="19">
        <v>85</v>
      </c>
      <c r="T777" s="7">
        <f>I777/S777</f>
        <v>0</v>
      </c>
      <c r="U777" s="93"/>
    </row>
    <row r="778" spans="1:21" ht="22.5" customHeight="1" x14ac:dyDescent="0.2">
      <c r="A778" s="118" t="s">
        <v>1154</v>
      </c>
      <c r="B778" s="34" t="s">
        <v>1980</v>
      </c>
      <c r="C778" s="34" t="s">
        <v>1521</v>
      </c>
      <c r="D778" s="34" t="s">
        <v>1522</v>
      </c>
      <c r="E778" s="34" t="s">
        <v>891</v>
      </c>
      <c r="F778" s="35" t="s">
        <v>1505</v>
      </c>
      <c r="G778" s="35"/>
      <c r="H778" s="30">
        <v>34</v>
      </c>
      <c r="I778" s="31"/>
      <c r="J778" s="30">
        <f t="shared" si="67"/>
        <v>0</v>
      </c>
      <c r="K778" s="30"/>
      <c r="L778" s="32"/>
      <c r="M778" s="58"/>
      <c r="N778" s="33" t="e">
        <f>#REF!/0.8</f>
        <v>#REF!</v>
      </c>
      <c r="O778" s="44" t="e">
        <f t="shared" si="68"/>
        <v>#REF!</v>
      </c>
      <c r="P778" s="58"/>
      <c r="Q778" s="19">
        <v>3.5</v>
      </c>
      <c r="R778" s="252">
        <f t="shared" si="69"/>
        <v>0</v>
      </c>
      <c r="S778" s="19">
        <v>85</v>
      </c>
      <c r="T778" s="7">
        <f>I778/S778</f>
        <v>0</v>
      </c>
      <c r="U778" s="93"/>
    </row>
    <row r="779" spans="1:21" s="43" customFormat="1" ht="22.5" hidden="1" customHeight="1" x14ac:dyDescent="0.2">
      <c r="A779" s="39" t="s">
        <v>1154</v>
      </c>
      <c r="B779" s="40" t="s">
        <v>1980</v>
      </c>
      <c r="C779" s="40" t="s">
        <v>1521</v>
      </c>
      <c r="D779" s="40" t="s">
        <v>1522</v>
      </c>
      <c r="E779" s="40" t="s">
        <v>61</v>
      </c>
      <c r="F779" s="145"/>
      <c r="G779" s="145"/>
      <c r="H779" s="41">
        <v>68</v>
      </c>
      <c r="I779" s="146"/>
      <c r="J779" s="30">
        <f t="shared" si="67"/>
        <v>0</v>
      </c>
      <c r="K779" s="41" t="s">
        <v>522</v>
      </c>
      <c r="L779" s="71" t="s">
        <v>1159</v>
      </c>
      <c r="M779" s="65"/>
      <c r="N779" s="33" t="e">
        <f>#REF!/0.8</f>
        <v>#REF!</v>
      </c>
      <c r="O779" s="44" t="e">
        <f t="shared" si="68"/>
        <v>#REF!</v>
      </c>
      <c r="P779" s="65"/>
      <c r="Q779" s="19">
        <v>8</v>
      </c>
      <c r="R779" s="252">
        <f t="shared" si="69"/>
        <v>0</v>
      </c>
      <c r="S779" s="19"/>
      <c r="T779" s="7"/>
      <c r="U779" s="93">
        <f>R779</f>
        <v>0</v>
      </c>
    </row>
    <row r="780" spans="1:21" ht="22.5" customHeight="1" x14ac:dyDescent="0.2">
      <c r="A780" s="118" t="s">
        <v>1154</v>
      </c>
      <c r="B780" s="34" t="s">
        <v>1980</v>
      </c>
      <c r="C780" s="34" t="s">
        <v>1521</v>
      </c>
      <c r="D780" s="34" t="s">
        <v>1522</v>
      </c>
      <c r="E780" s="34" t="s">
        <v>932</v>
      </c>
      <c r="F780" s="35" t="s">
        <v>1195</v>
      </c>
      <c r="G780" s="35"/>
      <c r="H780" s="30">
        <v>145</v>
      </c>
      <c r="I780" s="31"/>
      <c r="J780" s="30">
        <f t="shared" si="67"/>
        <v>0</v>
      </c>
      <c r="K780" s="30"/>
      <c r="L780" s="71"/>
      <c r="M780" s="58"/>
      <c r="N780" s="33" t="e">
        <f>#REF!/0.8</f>
        <v>#REF!</v>
      </c>
      <c r="O780" s="44" t="e">
        <f t="shared" si="68"/>
        <v>#REF!</v>
      </c>
      <c r="P780" s="58"/>
      <c r="Q780" s="19">
        <v>18</v>
      </c>
      <c r="R780" s="252">
        <f t="shared" si="69"/>
        <v>0</v>
      </c>
      <c r="S780" s="19"/>
      <c r="U780" s="93">
        <f>R780</f>
        <v>0</v>
      </c>
    </row>
    <row r="781" spans="1:21" s="43" customFormat="1" ht="22.5" hidden="1" customHeight="1" x14ac:dyDescent="0.2">
      <c r="A781" s="39" t="s">
        <v>1154</v>
      </c>
      <c r="B781" s="40" t="s">
        <v>1506</v>
      </c>
      <c r="C781" s="40" t="s">
        <v>1523</v>
      </c>
      <c r="D781" s="40" t="s">
        <v>1524</v>
      </c>
      <c r="E781" s="40" t="s">
        <v>2305</v>
      </c>
      <c r="F781" s="145" t="s">
        <v>1655</v>
      </c>
      <c r="G781" s="46"/>
      <c r="H781" s="41">
        <v>20</v>
      </c>
      <c r="I781" s="146"/>
      <c r="J781" s="30">
        <f t="shared" si="67"/>
        <v>0</v>
      </c>
      <c r="K781" s="41" t="s">
        <v>522</v>
      </c>
      <c r="L781" s="42"/>
      <c r="M781" s="65"/>
      <c r="N781" s="33" t="e">
        <f>#REF!/0.8</f>
        <v>#REF!</v>
      </c>
      <c r="O781" s="44" t="e">
        <f t="shared" si="68"/>
        <v>#REF!</v>
      </c>
      <c r="P781" s="65"/>
      <c r="Q781" s="19">
        <v>1.5</v>
      </c>
      <c r="R781" s="252">
        <f t="shared" si="69"/>
        <v>0</v>
      </c>
      <c r="S781" s="19">
        <v>180</v>
      </c>
      <c r="T781" s="7">
        <f>I781/S781</f>
        <v>0</v>
      </c>
      <c r="U781" s="93"/>
    </row>
    <row r="782" spans="1:21" s="43" customFormat="1" ht="22.5" hidden="1" customHeight="1" x14ac:dyDescent="0.2">
      <c r="A782" s="39" t="s">
        <v>1154</v>
      </c>
      <c r="B782" s="40" t="s">
        <v>1506</v>
      </c>
      <c r="C782" s="40" t="s">
        <v>1523</v>
      </c>
      <c r="D782" s="40" t="s">
        <v>1524</v>
      </c>
      <c r="E782" s="40" t="s">
        <v>905</v>
      </c>
      <c r="F782" s="145" t="s">
        <v>2471</v>
      </c>
      <c r="G782" s="46"/>
      <c r="H782" s="41">
        <v>75</v>
      </c>
      <c r="I782" s="146"/>
      <c r="J782" s="30">
        <f t="shared" si="67"/>
        <v>0</v>
      </c>
      <c r="K782" s="41" t="s">
        <v>522</v>
      </c>
      <c r="L782" s="71" t="s">
        <v>1159</v>
      </c>
      <c r="M782" s="65"/>
      <c r="N782" s="33" t="e">
        <f>#REF!/0.8</f>
        <v>#REF!</v>
      </c>
      <c r="O782" s="44" t="e">
        <f t="shared" si="68"/>
        <v>#REF!</v>
      </c>
      <c r="P782" s="65"/>
      <c r="Q782" s="19">
        <v>3</v>
      </c>
      <c r="R782" s="252">
        <f t="shared" si="69"/>
        <v>0</v>
      </c>
      <c r="S782" s="19">
        <v>85</v>
      </c>
      <c r="T782" s="7">
        <f>I782/S782</f>
        <v>0</v>
      </c>
      <c r="U782" s="93"/>
    </row>
    <row r="783" spans="1:21" ht="22.5" customHeight="1" x14ac:dyDescent="0.2">
      <c r="A783" s="118" t="s">
        <v>1154</v>
      </c>
      <c r="B783" s="34" t="s">
        <v>1506</v>
      </c>
      <c r="C783" s="34" t="s">
        <v>1523</v>
      </c>
      <c r="D783" s="34" t="s">
        <v>1524</v>
      </c>
      <c r="E783" s="34" t="s">
        <v>8</v>
      </c>
      <c r="F783" s="35" t="s">
        <v>1294</v>
      </c>
      <c r="G783" s="45"/>
      <c r="H783" s="30">
        <v>70</v>
      </c>
      <c r="I783" s="31"/>
      <c r="J783" s="30">
        <f t="shared" si="67"/>
        <v>0</v>
      </c>
      <c r="K783" s="60"/>
      <c r="L783" s="53" t="s">
        <v>1159</v>
      </c>
      <c r="M783" s="58"/>
      <c r="N783" s="33" t="e">
        <f>#REF!/0.8</f>
        <v>#REF!</v>
      </c>
      <c r="O783" s="44" t="e">
        <f t="shared" si="68"/>
        <v>#REF!</v>
      </c>
      <c r="P783" s="58"/>
      <c r="Q783" s="19">
        <v>8</v>
      </c>
      <c r="R783" s="252">
        <f t="shared" si="69"/>
        <v>0</v>
      </c>
      <c r="S783" s="19"/>
      <c r="U783" s="93">
        <f>R783</f>
        <v>0</v>
      </c>
    </row>
    <row r="784" spans="1:21" s="43" customFormat="1" ht="22.5" hidden="1" customHeight="1" x14ac:dyDescent="0.2">
      <c r="A784" s="39" t="s">
        <v>1154</v>
      </c>
      <c r="B784" s="40" t="s">
        <v>1507</v>
      </c>
      <c r="C784" s="40" t="s">
        <v>1525</v>
      </c>
      <c r="D784" s="40" t="s">
        <v>1526</v>
      </c>
      <c r="E784" s="40" t="s">
        <v>2141</v>
      </c>
      <c r="F784" s="145" t="s">
        <v>1655</v>
      </c>
      <c r="G784" s="145"/>
      <c r="H784" s="41">
        <v>20</v>
      </c>
      <c r="I784" s="146"/>
      <c r="J784" s="30">
        <f t="shared" si="67"/>
        <v>0</v>
      </c>
      <c r="K784" s="41" t="s">
        <v>522</v>
      </c>
      <c r="L784" s="42"/>
      <c r="M784" s="65"/>
      <c r="N784" s="33" t="e">
        <f>#REF!/0.8</f>
        <v>#REF!</v>
      </c>
      <c r="O784" s="44" t="e">
        <f t="shared" si="68"/>
        <v>#REF!</v>
      </c>
      <c r="P784" s="65"/>
      <c r="Q784" s="19">
        <v>1.6</v>
      </c>
      <c r="R784" s="252">
        <f t="shared" si="69"/>
        <v>0</v>
      </c>
      <c r="S784" s="19">
        <v>200</v>
      </c>
      <c r="T784" s="7">
        <f>I784/S784</f>
        <v>0</v>
      </c>
      <c r="U784" s="93"/>
    </row>
    <row r="785" spans="1:21" s="43" customFormat="1" ht="22.5" hidden="1" customHeight="1" x14ac:dyDescent="0.2">
      <c r="A785" s="39" t="s">
        <v>1154</v>
      </c>
      <c r="B785" s="40" t="s">
        <v>1398</v>
      </c>
      <c r="C785" s="40" t="s">
        <v>1525</v>
      </c>
      <c r="D785" s="40" t="s">
        <v>1526</v>
      </c>
      <c r="E785" s="40" t="s">
        <v>905</v>
      </c>
      <c r="F785" s="145" t="s">
        <v>1686</v>
      </c>
      <c r="G785" s="145"/>
      <c r="H785" s="41">
        <v>75</v>
      </c>
      <c r="I785" s="146"/>
      <c r="J785" s="30">
        <f t="shared" si="67"/>
        <v>0</v>
      </c>
      <c r="K785" s="41" t="s">
        <v>522</v>
      </c>
      <c r="L785" s="71" t="s">
        <v>1159</v>
      </c>
      <c r="M785" s="65"/>
      <c r="N785" s="33" t="e">
        <f>#REF!/0.8</f>
        <v>#REF!</v>
      </c>
      <c r="O785" s="44" t="e">
        <f t="shared" si="68"/>
        <v>#REF!</v>
      </c>
      <c r="P785" s="65"/>
      <c r="Q785" s="19">
        <v>3</v>
      </c>
      <c r="R785" s="252">
        <f t="shared" si="69"/>
        <v>0</v>
      </c>
      <c r="S785" s="19">
        <v>85</v>
      </c>
      <c r="T785" s="7">
        <f>I785/S785</f>
        <v>0</v>
      </c>
      <c r="U785" s="93"/>
    </row>
    <row r="786" spans="1:21" ht="22.5" customHeight="1" x14ac:dyDescent="0.2">
      <c r="A786" s="118" t="s">
        <v>1154</v>
      </c>
      <c r="B786" s="34" t="s">
        <v>1508</v>
      </c>
      <c r="C786" s="34" t="s">
        <v>1527</v>
      </c>
      <c r="D786" s="34" t="s">
        <v>1528</v>
      </c>
      <c r="E786" s="34" t="s">
        <v>1194</v>
      </c>
      <c r="F786" s="35" t="s">
        <v>1121</v>
      </c>
      <c r="G786" s="35"/>
      <c r="H786" s="30">
        <v>40</v>
      </c>
      <c r="I786" s="31"/>
      <c r="J786" s="30">
        <f t="shared" si="67"/>
        <v>0</v>
      </c>
      <c r="K786" s="30"/>
      <c r="L786" s="53"/>
      <c r="M786" s="58"/>
      <c r="N786" s="33" t="e">
        <f>#REF!/0.8</f>
        <v>#REF!</v>
      </c>
      <c r="O786" s="44" t="e">
        <f t="shared" si="68"/>
        <v>#REF!</v>
      </c>
      <c r="P786" s="58"/>
      <c r="Q786" s="19">
        <v>3</v>
      </c>
      <c r="R786" s="252">
        <f t="shared" si="69"/>
        <v>0</v>
      </c>
      <c r="S786" s="19">
        <v>85</v>
      </c>
      <c r="T786" s="7">
        <f>I786/S786</f>
        <v>0</v>
      </c>
      <c r="U786" s="93"/>
    </row>
    <row r="787" spans="1:21" ht="22.5" customHeight="1" x14ac:dyDescent="0.2">
      <c r="A787" s="27" t="s">
        <v>1129</v>
      </c>
      <c r="B787" s="34" t="s">
        <v>2428</v>
      </c>
      <c r="C787" s="34" t="s">
        <v>2218</v>
      </c>
      <c r="D787" s="34"/>
      <c r="E787" s="34" t="s">
        <v>1208</v>
      </c>
      <c r="F787" s="35" t="s">
        <v>1327</v>
      </c>
      <c r="G787" s="35"/>
      <c r="H787" s="30">
        <v>110</v>
      </c>
      <c r="I787" s="31"/>
      <c r="J787" s="30">
        <f t="shared" si="67"/>
        <v>0</v>
      </c>
      <c r="K787" s="30"/>
      <c r="L787" s="53"/>
      <c r="M787" s="58"/>
      <c r="N787" s="33" t="e">
        <f>#REF!/0.8</f>
        <v>#REF!</v>
      </c>
      <c r="O787" s="44" t="e">
        <f t="shared" si="68"/>
        <v>#REF!</v>
      </c>
      <c r="P787" s="58"/>
      <c r="Q787" s="19">
        <v>6</v>
      </c>
      <c r="R787" s="252">
        <f t="shared" si="69"/>
        <v>0</v>
      </c>
      <c r="S787" s="19"/>
      <c r="U787" s="93">
        <f t="shared" ref="U787:U847" si="70">R787</f>
        <v>0</v>
      </c>
    </row>
    <row r="788" spans="1:21" s="115" customFormat="1" ht="22.5" customHeight="1" x14ac:dyDescent="0.2">
      <c r="A788" s="196" t="s">
        <v>792</v>
      </c>
      <c r="B788" s="34" t="s">
        <v>1928</v>
      </c>
      <c r="C788" s="34" t="s">
        <v>2219</v>
      </c>
      <c r="D788" s="34" t="s">
        <v>1928</v>
      </c>
      <c r="E788" s="34" t="s">
        <v>793</v>
      </c>
      <c r="F788" s="35" t="s">
        <v>729</v>
      </c>
      <c r="G788" s="35"/>
      <c r="H788" s="30">
        <v>150</v>
      </c>
      <c r="I788" s="31"/>
      <c r="J788" s="30">
        <f t="shared" si="67"/>
        <v>0</v>
      </c>
      <c r="K788" s="30"/>
      <c r="L788" s="129"/>
      <c r="M788" s="114"/>
      <c r="N788" s="33" t="e">
        <f>#REF!/0.8</f>
        <v>#REF!</v>
      </c>
      <c r="O788" s="44" t="e">
        <f t="shared" si="68"/>
        <v>#REF!</v>
      </c>
      <c r="P788" s="114"/>
      <c r="Q788" s="19">
        <v>13</v>
      </c>
      <c r="R788" s="252">
        <f t="shared" si="69"/>
        <v>0</v>
      </c>
      <c r="S788" s="19"/>
      <c r="T788" s="7"/>
      <c r="U788" s="93">
        <f t="shared" si="70"/>
        <v>0</v>
      </c>
    </row>
    <row r="789" spans="1:21" s="115" customFormat="1" ht="22.5" customHeight="1" x14ac:dyDescent="0.2">
      <c r="A789" s="118" t="s">
        <v>1154</v>
      </c>
      <c r="B789" s="34" t="s">
        <v>1509</v>
      </c>
      <c r="C789" s="34" t="s">
        <v>1529</v>
      </c>
      <c r="D789" s="34"/>
      <c r="E789" s="34" t="s">
        <v>1169</v>
      </c>
      <c r="F789" s="35" t="s">
        <v>1183</v>
      </c>
      <c r="G789" s="35"/>
      <c r="H789" s="30">
        <v>30</v>
      </c>
      <c r="I789" s="31"/>
      <c r="J789" s="30">
        <f t="shared" si="67"/>
        <v>0</v>
      </c>
      <c r="K789" s="30"/>
      <c r="L789" s="129"/>
      <c r="M789" s="114"/>
      <c r="N789" s="33" t="e">
        <f>#REF!/0.8</f>
        <v>#REF!</v>
      </c>
      <c r="O789" s="44" t="e">
        <f t="shared" si="68"/>
        <v>#REF!</v>
      </c>
      <c r="P789" s="114"/>
      <c r="Q789" s="19">
        <v>1.5</v>
      </c>
      <c r="R789" s="252">
        <f t="shared" si="69"/>
        <v>0</v>
      </c>
      <c r="S789" s="19">
        <v>200</v>
      </c>
      <c r="T789" s="7">
        <f>I789/S789</f>
        <v>0</v>
      </c>
      <c r="U789" s="93"/>
    </row>
    <row r="790" spans="1:21" s="43" customFormat="1" ht="22.5" hidden="1" customHeight="1" x14ac:dyDescent="0.2">
      <c r="A790" s="39" t="s">
        <v>1154</v>
      </c>
      <c r="B790" s="40" t="s">
        <v>1509</v>
      </c>
      <c r="C790" s="40" t="s">
        <v>1529</v>
      </c>
      <c r="D790" s="40" t="s">
        <v>1530</v>
      </c>
      <c r="E790" s="40" t="s">
        <v>1194</v>
      </c>
      <c r="F790" s="145">
        <v>15</v>
      </c>
      <c r="G790" s="145" t="s">
        <v>1274</v>
      </c>
      <c r="H790" s="41">
        <v>60</v>
      </c>
      <c r="I790" s="146"/>
      <c r="J790" s="30">
        <f t="shared" si="67"/>
        <v>0</v>
      </c>
      <c r="K790" s="41" t="s">
        <v>522</v>
      </c>
      <c r="L790" s="42"/>
      <c r="M790" s="65"/>
      <c r="N790" s="33" t="e">
        <f>#REF!/0.8</f>
        <v>#REF!</v>
      </c>
      <c r="O790" s="44" t="e">
        <f t="shared" si="68"/>
        <v>#REF!</v>
      </c>
      <c r="P790" s="65"/>
      <c r="Q790" s="19">
        <v>3</v>
      </c>
      <c r="R790" s="252">
        <f t="shared" si="69"/>
        <v>0</v>
      </c>
      <c r="S790" s="19">
        <v>85</v>
      </c>
      <c r="T790" s="7">
        <f>I790/S790</f>
        <v>0</v>
      </c>
      <c r="U790" s="93"/>
    </row>
    <row r="791" spans="1:21" s="43" customFormat="1" ht="22.5" hidden="1" customHeight="1" x14ac:dyDescent="0.2">
      <c r="A791" s="39" t="s">
        <v>1154</v>
      </c>
      <c r="B791" s="40" t="s">
        <v>1510</v>
      </c>
      <c r="C791" s="40" t="s">
        <v>1531</v>
      </c>
      <c r="D791" s="40" t="s">
        <v>1532</v>
      </c>
      <c r="E791" s="40" t="s">
        <v>1169</v>
      </c>
      <c r="F791" s="145">
        <v>15</v>
      </c>
      <c r="G791" s="145" t="s">
        <v>1116</v>
      </c>
      <c r="H791" s="41">
        <v>30</v>
      </c>
      <c r="I791" s="146"/>
      <c r="J791" s="30">
        <f t="shared" si="67"/>
        <v>0</v>
      </c>
      <c r="K791" s="41" t="s">
        <v>522</v>
      </c>
      <c r="L791" s="42"/>
      <c r="M791" s="65"/>
      <c r="N791" s="33" t="e">
        <f>#REF!/0.8</f>
        <v>#REF!</v>
      </c>
      <c r="O791" s="44" t="e">
        <f t="shared" si="68"/>
        <v>#REF!</v>
      </c>
      <c r="P791" s="65"/>
      <c r="Q791" s="19">
        <v>1.5</v>
      </c>
      <c r="R791" s="252">
        <f t="shared" si="69"/>
        <v>0</v>
      </c>
      <c r="S791" s="19">
        <v>200</v>
      </c>
      <c r="T791" s="7">
        <f>I791/S791</f>
        <v>0</v>
      </c>
      <c r="U791" s="93"/>
    </row>
    <row r="792" spans="1:21" ht="22.5" customHeight="1" x14ac:dyDescent="0.2">
      <c r="A792" s="118" t="s">
        <v>1154</v>
      </c>
      <c r="B792" s="34" t="s">
        <v>1510</v>
      </c>
      <c r="C792" s="34" t="s">
        <v>1531</v>
      </c>
      <c r="D792" s="34" t="s">
        <v>1532</v>
      </c>
      <c r="E792" s="34" t="s">
        <v>1194</v>
      </c>
      <c r="F792" s="35" t="s">
        <v>1121</v>
      </c>
      <c r="G792" s="35" t="s">
        <v>1195</v>
      </c>
      <c r="H792" s="30">
        <v>60</v>
      </c>
      <c r="I792" s="31"/>
      <c r="J792" s="30">
        <f t="shared" si="67"/>
        <v>0</v>
      </c>
      <c r="K792" s="30"/>
      <c r="L792" s="42"/>
      <c r="M792" s="58"/>
      <c r="N792" s="33" t="e">
        <f>#REF!/0.8</f>
        <v>#REF!</v>
      </c>
      <c r="O792" s="44" t="e">
        <f t="shared" si="68"/>
        <v>#REF!</v>
      </c>
      <c r="P792" s="58"/>
      <c r="Q792" s="19">
        <v>3</v>
      </c>
      <c r="R792" s="252">
        <f t="shared" si="69"/>
        <v>0</v>
      </c>
      <c r="S792" s="19">
        <v>85</v>
      </c>
      <c r="T792" s="7">
        <f>I792/S792</f>
        <v>0</v>
      </c>
      <c r="U792" s="93"/>
    </row>
    <row r="793" spans="1:21" ht="22.5" customHeight="1" x14ac:dyDescent="0.2">
      <c r="A793" s="118" t="s">
        <v>1154</v>
      </c>
      <c r="B793" s="34" t="s">
        <v>1511</v>
      </c>
      <c r="C793" s="34" t="s">
        <v>1511</v>
      </c>
      <c r="D793" s="34" t="s">
        <v>1533</v>
      </c>
      <c r="E793" s="34" t="s">
        <v>8</v>
      </c>
      <c r="F793" s="35" t="s">
        <v>43</v>
      </c>
      <c r="G793" s="45"/>
      <c r="H793" s="30">
        <v>150</v>
      </c>
      <c r="I793" s="31"/>
      <c r="J793" s="30">
        <f t="shared" si="67"/>
        <v>0</v>
      </c>
      <c r="K793" s="30"/>
      <c r="L793" s="32"/>
      <c r="M793" s="58"/>
      <c r="N793" s="33" t="e">
        <f>#REF!/0.8</f>
        <v>#REF!</v>
      </c>
      <c r="O793" s="44" t="e">
        <f t="shared" si="68"/>
        <v>#REF!</v>
      </c>
      <c r="P793" s="58"/>
      <c r="Q793" s="19">
        <v>8</v>
      </c>
      <c r="R793" s="252">
        <f t="shared" si="69"/>
        <v>0</v>
      </c>
      <c r="S793" s="19"/>
      <c r="U793" s="93">
        <f t="shared" si="70"/>
        <v>0</v>
      </c>
    </row>
    <row r="794" spans="1:21" ht="22.5" customHeight="1" x14ac:dyDescent="0.2">
      <c r="A794" s="118" t="s">
        <v>1154</v>
      </c>
      <c r="B794" s="34" t="s">
        <v>229</v>
      </c>
      <c r="C794" s="34" t="s">
        <v>229</v>
      </c>
      <c r="D794" s="34" t="s">
        <v>1534</v>
      </c>
      <c r="E794" s="34" t="s">
        <v>8</v>
      </c>
      <c r="F794" s="35" t="s">
        <v>1035</v>
      </c>
      <c r="G794" s="45"/>
      <c r="H794" s="30">
        <v>200</v>
      </c>
      <c r="I794" s="31"/>
      <c r="J794" s="30">
        <f t="shared" si="67"/>
        <v>0</v>
      </c>
      <c r="K794" s="30"/>
      <c r="L794" s="32"/>
      <c r="M794" s="58"/>
      <c r="N794" s="33" t="e">
        <f>#REF!/0.8</f>
        <v>#REF!</v>
      </c>
      <c r="O794" s="44" t="e">
        <f t="shared" si="68"/>
        <v>#REF!</v>
      </c>
      <c r="P794" s="58"/>
      <c r="Q794" s="19">
        <v>8</v>
      </c>
      <c r="R794" s="252">
        <f t="shared" si="69"/>
        <v>0</v>
      </c>
      <c r="S794" s="19"/>
      <c r="U794" s="93">
        <f t="shared" si="70"/>
        <v>0</v>
      </c>
    </row>
    <row r="795" spans="1:21" s="43" customFormat="1" ht="22.5" hidden="1" customHeight="1" x14ac:dyDescent="0.2">
      <c r="A795" s="39" t="s">
        <v>1154</v>
      </c>
      <c r="B795" s="40" t="s">
        <v>229</v>
      </c>
      <c r="C795" s="40" t="s">
        <v>229</v>
      </c>
      <c r="D795" s="40" t="s">
        <v>1534</v>
      </c>
      <c r="E795" s="40" t="s">
        <v>932</v>
      </c>
      <c r="F795" s="145" t="s">
        <v>230</v>
      </c>
      <c r="G795" s="46"/>
      <c r="H795" s="41">
        <v>380</v>
      </c>
      <c r="I795" s="146"/>
      <c r="J795" s="30">
        <f t="shared" si="67"/>
        <v>0</v>
      </c>
      <c r="K795" s="41" t="s">
        <v>522</v>
      </c>
      <c r="L795" s="42"/>
      <c r="M795" s="65"/>
      <c r="N795" s="33" t="e">
        <f>#REF!/0.8</f>
        <v>#REF!</v>
      </c>
      <c r="O795" s="44" t="e">
        <f t="shared" si="68"/>
        <v>#REF!</v>
      </c>
      <c r="P795" s="65"/>
      <c r="Q795" s="19">
        <v>18</v>
      </c>
      <c r="R795" s="252">
        <f t="shared" si="69"/>
        <v>0</v>
      </c>
      <c r="S795" s="19"/>
      <c r="T795" s="7"/>
      <c r="U795" s="93">
        <f t="shared" si="70"/>
        <v>0</v>
      </c>
    </row>
    <row r="796" spans="1:21" s="43" customFormat="1" ht="22.5" hidden="1" customHeight="1" x14ac:dyDescent="0.2">
      <c r="A796" s="39" t="s">
        <v>1154</v>
      </c>
      <c r="B796" s="40" t="s">
        <v>231</v>
      </c>
      <c r="C796" s="40" t="s">
        <v>1535</v>
      </c>
      <c r="D796" s="40" t="s">
        <v>1536</v>
      </c>
      <c r="E796" s="40" t="s">
        <v>8</v>
      </c>
      <c r="F796" s="145" t="s">
        <v>15</v>
      </c>
      <c r="G796" s="46"/>
      <c r="H796" s="41">
        <v>160</v>
      </c>
      <c r="I796" s="146"/>
      <c r="J796" s="30">
        <f t="shared" si="67"/>
        <v>0</v>
      </c>
      <c r="K796" s="41" t="s">
        <v>522</v>
      </c>
      <c r="L796" s="46" t="s">
        <v>1153</v>
      </c>
      <c r="M796" s="65"/>
      <c r="N796" s="33" t="e">
        <f>#REF!/0.8</f>
        <v>#REF!</v>
      </c>
      <c r="O796" s="44" t="e">
        <f t="shared" si="68"/>
        <v>#REF!</v>
      </c>
      <c r="P796" s="65"/>
      <c r="Q796" s="19">
        <v>8</v>
      </c>
      <c r="R796" s="252">
        <f t="shared" si="69"/>
        <v>0</v>
      </c>
      <c r="S796" s="19"/>
      <c r="T796" s="7"/>
      <c r="U796" s="93">
        <f t="shared" si="70"/>
        <v>0</v>
      </c>
    </row>
    <row r="797" spans="1:21" s="43" customFormat="1" ht="22.5" hidden="1" customHeight="1" x14ac:dyDescent="0.2">
      <c r="A797" s="39" t="s">
        <v>1154</v>
      </c>
      <c r="B797" s="40" t="s">
        <v>232</v>
      </c>
      <c r="C797" s="40" t="s">
        <v>232</v>
      </c>
      <c r="D797" s="40" t="s">
        <v>1537</v>
      </c>
      <c r="E797" s="40" t="s">
        <v>1208</v>
      </c>
      <c r="F797" s="145" t="s">
        <v>233</v>
      </c>
      <c r="G797" s="46"/>
      <c r="H797" s="41">
        <v>160</v>
      </c>
      <c r="I797" s="146"/>
      <c r="J797" s="30">
        <f t="shared" si="67"/>
        <v>0</v>
      </c>
      <c r="K797" s="41" t="s">
        <v>522</v>
      </c>
      <c r="L797" s="42"/>
      <c r="M797" s="65"/>
      <c r="N797" s="33" t="e">
        <f>#REF!/0.8</f>
        <v>#REF!</v>
      </c>
      <c r="O797" s="44" t="e">
        <f t="shared" si="68"/>
        <v>#REF!</v>
      </c>
      <c r="P797" s="65"/>
      <c r="Q797" s="19">
        <v>6</v>
      </c>
      <c r="R797" s="252">
        <f t="shared" si="69"/>
        <v>0</v>
      </c>
      <c r="S797" s="19"/>
      <c r="T797" s="7"/>
      <c r="U797" s="93">
        <f t="shared" si="70"/>
        <v>0</v>
      </c>
    </row>
    <row r="798" spans="1:21" s="43" customFormat="1" ht="22.5" hidden="1" customHeight="1" x14ac:dyDescent="0.2">
      <c r="A798" s="39" t="s">
        <v>1154</v>
      </c>
      <c r="B798" s="40" t="s">
        <v>234</v>
      </c>
      <c r="C798" s="40" t="s">
        <v>1538</v>
      </c>
      <c r="D798" s="40" t="s">
        <v>1539</v>
      </c>
      <c r="E798" s="40" t="s">
        <v>1208</v>
      </c>
      <c r="F798" s="145" t="s">
        <v>235</v>
      </c>
      <c r="G798" s="46"/>
      <c r="H798" s="41">
        <v>150</v>
      </c>
      <c r="I798" s="146"/>
      <c r="J798" s="30">
        <f t="shared" si="67"/>
        <v>0</v>
      </c>
      <c r="K798" s="41" t="s">
        <v>522</v>
      </c>
      <c r="L798" s="46" t="s">
        <v>1153</v>
      </c>
      <c r="M798" s="65"/>
      <c r="N798" s="33" t="e">
        <f>#REF!/0.8</f>
        <v>#REF!</v>
      </c>
      <c r="O798" s="44" t="e">
        <f t="shared" si="68"/>
        <v>#REF!</v>
      </c>
      <c r="P798" s="65"/>
      <c r="Q798" s="19">
        <v>6</v>
      </c>
      <c r="R798" s="252">
        <f t="shared" si="69"/>
        <v>0</v>
      </c>
      <c r="S798" s="19"/>
      <c r="T798" s="7"/>
      <c r="U798" s="93">
        <f t="shared" si="70"/>
        <v>0</v>
      </c>
    </row>
    <row r="799" spans="1:21" ht="22.5" customHeight="1" x14ac:dyDescent="0.2">
      <c r="A799" s="118" t="s">
        <v>1154</v>
      </c>
      <c r="B799" s="34" t="s">
        <v>236</v>
      </c>
      <c r="C799" s="34" t="s">
        <v>236</v>
      </c>
      <c r="D799" s="34" t="s">
        <v>1540</v>
      </c>
      <c r="E799" s="34" t="s">
        <v>8</v>
      </c>
      <c r="F799" s="35" t="s">
        <v>237</v>
      </c>
      <c r="G799" s="45"/>
      <c r="H799" s="30">
        <v>150</v>
      </c>
      <c r="I799" s="31"/>
      <c r="J799" s="30">
        <f t="shared" si="67"/>
        <v>0</v>
      </c>
      <c r="K799" s="30"/>
      <c r="L799" s="32"/>
      <c r="M799" s="58"/>
      <c r="N799" s="33" t="e">
        <f>#REF!/0.8</f>
        <v>#REF!</v>
      </c>
      <c r="O799" s="44" t="e">
        <f t="shared" si="68"/>
        <v>#REF!</v>
      </c>
      <c r="P799" s="58"/>
      <c r="Q799" s="19">
        <v>8</v>
      </c>
      <c r="R799" s="252">
        <f t="shared" si="69"/>
        <v>0</v>
      </c>
      <c r="S799" s="19"/>
      <c r="U799" s="93">
        <f t="shared" si="70"/>
        <v>0</v>
      </c>
    </row>
    <row r="800" spans="1:21" s="43" customFormat="1" ht="22.5" hidden="1" customHeight="1" x14ac:dyDescent="0.2">
      <c r="A800" s="39" t="s">
        <v>1154</v>
      </c>
      <c r="B800" s="40" t="s">
        <v>238</v>
      </c>
      <c r="C800" s="40" t="s">
        <v>238</v>
      </c>
      <c r="D800" s="40" t="s">
        <v>1541</v>
      </c>
      <c r="E800" s="40" t="s">
        <v>8</v>
      </c>
      <c r="F800" s="145" t="s">
        <v>12</v>
      </c>
      <c r="G800" s="46"/>
      <c r="H800" s="41">
        <v>240</v>
      </c>
      <c r="I800" s="146"/>
      <c r="J800" s="30">
        <f t="shared" si="67"/>
        <v>0</v>
      </c>
      <c r="K800" s="41" t="s">
        <v>522</v>
      </c>
      <c r="L800" s="46" t="s">
        <v>1153</v>
      </c>
      <c r="M800" s="65"/>
      <c r="N800" s="33" t="e">
        <f>#REF!/0.8</f>
        <v>#REF!</v>
      </c>
      <c r="O800" s="44" t="e">
        <f t="shared" si="68"/>
        <v>#REF!</v>
      </c>
      <c r="P800" s="65"/>
      <c r="Q800" s="19">
        <v>8</v>
      </c>
      <c r="R800" s="252">
        <f t="shared" si="69"/>
        <v>0</v>
      </c>
      <c r="S800" s="19"/>
      <c r="T800" s="7"/>
      <c r="U800" s="93">
        <f t="shared" si="70"/>
        <v>0</v>
      </c>
    </row>
    <row r="801" spans="1:21" ht="22.5" customHeight="1" x14ac:dyDescent="0.2">
      <c r="A801" s="118" t="s">
        <v>1154</v>
      </c>
      <c r="B801" s="34" t="s">
        <v>239</v>
      </c>
      <c r="C801" s="34" t="s">
        <v>239</v>
      </c>
      <c r="D801" s="34" t="s">
        <v>1542</v>
      </c>
      <c r="E801" s="34" t="s">
        <v>8</v>
      </c>
      <c r="F801" s="35" t="s">
        <v>62</v>
      </c>
      <c r="G801" s="45"/>
      <c r="H801" s="30">
        <v>150</v>
      </c>
      <c r="I801" s="31"/>
      <c r="J801" s="30">
        <f t="shared" si="67"/>
        <v>0</v>
      </c>
      <c r="K801" s="46"/>
      <c r="L801" s="46" t="s">
        <v>1153</v>
      </c>
      <c r="M801" s="58"/>
      <c r="N801" s="33" t="e">
        <f>#REF!/0.8</f>
        <v>#REF!</v>
      </c>
      <c r="O801" s="44" t="e">
        <f t="shared" si="68"/>
        <v>#REF!</v>
      </c>
      <c r="P801" s="58"/>
      <c r="Q801" s="19">
        <v>8</v>
      </c>
      <c r="R801" s="252">
        <f t="shared" si="69"/>
        <v>0</v>
      </c>
      <c r="S801" s="19"/>
      <c r="U801" s="93">
        <f t="shared" si="70"/>
        <v>0</v>
      </c>
    </row>
    <row r="802" spans="1:21" s="43" customFormat="1" ht="22.5" hidden="1" customHeight="1" x14ac:dyDescent="0.2">
      <c r="A802" s="39" t="s">
        <v>1154</v>
      </c>
      <c r="B802" s="40" t="s">
        <v>2393</v>
      </c>
      <c r="C802" s="40" t="s">
        <v>2217</v>
      </c>
      <c r="D802" s="40"/>
      <c r="E802" s="40" t="s">
        <v>8</v>
      </c>
      <c r="F802" s="145"/>
      <c r="G802" s="46"/>
      <c r="H802" s="41"/>
      <c r="I802" s="146"/>
      <c r="J802" s="30">
        <f t="shared" si="67"/>
        <v>0</v>
      </c>
      <c r="K802" s="41" t="s">
        <v>522</v>
      </c>
      <c r="L802" s="46"/>
      <c r="M802" s="65"/>
      <c r="N802" s="33" t="e">
        <f>#REF!/0.8</f>
        <v>#REF!</v>
      </c>
      <c r="O802" s="44" t="e">
        <f t="shared" si="68"/>
        <v>#REF!</v>
      </c>
      <c r="P802" s="65"/>
      <c r="Q802" s="19">
        <v>8</v>
      </c>
      <c r="R802" s="252">
        <f t="shared" si="69"/>
        <v>0</v>
      </c>
      <c r="S802" s="19"/>
      <c r="T802" s="7"/>
      <c r="U802" s="93">
        <f t="shared" si="70"/>
        <v>0</v>
      </c>
    </row>
    <row r="803" spans="1:21" s="43" customFormat="1" ht="22.5" customHeight="1" x14ac:dyDescent="0.2">
      <c r="A803" s="118" t="s">
        <v>1154</v>
      </c>
      <c r="B803" s="34" t="s">
        <v>2143</v>
      </c>
      <c r="C803" s="34" t="s">
        <v>2216</v>
      </c>
      <c r="D803" s="34"/>
      <c r="E803" s="34" t="s">
        <v>1208</v>
      </c>
      <c r="F803" s="35" t="s">
        <v>1209</v>
      </c>
      <c r="G803" s="46"/>
      <c r="H803" s="30">
        <v>150</v>
      </c>
      <c r="I803" s="146"/>
      <c r="J803" s="30">
        <f t="shared" si="67"/>
        <v>0</v>
      </c>
      <c r="K803" s="46"/>
      <c r="L803" s="46"/>
      <c r="M803" s="65"/>
      <c r="N803" s="33" t="e">
        <f>#REF!/0.8</f>
        <v>#REF!</v>
      </c>
      <c r="O803" s="44" t="e">
        <f t="shared" si="68"/>
        <v>#REF!</v>
      </c>
      <c r="P803" s="65"/>
      <c r="Q803" s="19">
        <v>6</v>
      </c>
      <c r="R803" s="252">
        <f t="shared" si="69"/>
        <v>0</v>
      </c>
      <c r="S803" s="19"/>
      <c r="T803" s="7"/>
      <c r="U803" s="93">
        <f t="shared" si="70"/>
        <v>0</v>
      </c>
    </row>
    <row r="804" spans="1:21" ht="22.5" customHeight="1" x14ac:dyDescent="0.2">
      <c r="A804" s="118" t="s">
        <v>1154</v>
      </c>
      <c r="B804" s="34" t="s">
        <v>240</v>
      </c>
      <c r="C804" s="34" t="s">
        <v>1543</v>
      </c>
      <c r="D804" s="34" t="s">
        <v>1544</v>
      </c>
      <c r="E804" s="34" t="s">
        <v>1208</v>
      </c>
      <c r="F804" s="35" t="s">
        <v>15</v>
      </c>
      <c r="G804" s="45"/>
      <c r="H804" s="30">
        <v>150</v>
      </c>
      <c r="I804" s="31"/>
      <c r="J804" s="30">
        <f t="shared" si="67"/>
        <v>0</v>
      </c>
      <c r="K804" s="30"/>
      <c r="L804" s="32"/>
      <c r="M804" s="58"/>
      <c r="N804" s="33" t="e">
        <f>#REF!/0.8</f>
        <v>#REF!</v>
      </c>
      <c r="O804" s="44" t="e">
        <f t="shared" si="68"/>
        <v>#REF!</v>
      </c>
      <c r="P804" s="58"/>
      <c r="Q804" s="19">
        <v>6</v>
      </c>
      <c r="R804" s="252">
        <f t="shared" si="69"/>
        <v>0</v>
      </c>
      <c r="S804" s="19"/>
      <c r="U804" s="93">
        <f t="shared" si="70"/>
        <v>0</v>
      </c>
    </row>
    <row r="805" spans="1:21" ht="22.5" customHeight="1" x14ac:dyDescent="0.2">
      <c r="A805" s="118" t="s">
        <v>1154</v>
      </c>
      <c r="B805" s="34" t="s">
        <v>240</v>
      </c>
      <c r="C805" s="34" t="s">
        <v>1543</v>
      </c>
      <c r="D805" s="34" t="s">
        <v>1544</v>
      </c>
      <c r="E805" s="34" t="s">
        <v>29</v>
      </c>
      <c r="F805" s="35" t="s">
        <v>15</v>
      </c>
      <c r="G805" s="45"/>
      <c r="H805" s="30">
        <v>180</v>
      </c>
      <c r="I805" s="31"/>
      <c r="J805" s="30">
        <f t="shared" si="67"/>
        <v>0</v>
      </c>
      <c r="K805" s="46"/>
      <c r="L805" s="46" t="s">
        <v>1153</v>
      </c>
      <c r="M805" s="58"/>
      <c r="N805" s="33" t="e">
        <f>#REF!/0.8</f>
        <v>#REF!</v>
      </c>
      <c r="O805" s="44" t="e">
        <f t="shared" si="68"/>
        <v>#REF!</v>
      </c>
      <c r="P805" s="58"/>
      <c r="Q805" s="19">
        <v>13</v>
      </c>
      <c r="R805" s="252">
        <f t="shared" si="69"/>
        <v>0</v>
      </c>
      <c r="S805" s="19"/>
      <c r="U805" s="93">
        <f t="shared" si="70"/>
        <v>0</v>
      </c>
    </row>
    <row r="806" spans="1:21" s="43" customFormat="1" ht="22.5" hidden="1" customHeight="1" x14ac:dyDescent="0.2">
      <c r="A806" s="39" t="s">
        <v>1154</v>
      </c>
      <c r="B806" s="40" t="s">
        <v>241</v>
      </c>
      <c r="C806" s="40" t="s">
        <v>1545</v>
      </c>
      <c r="D806" s="40" t="s">
        <v>1546</v>
      </c>
      <c r="E806" s="40" t="s">
        <v>8</v>
      </c>
      <c r="F806" s="145" t="s">
        <v>242</v>
      </c>
      <c r="G806" s="46"/>
      <c r="H806" s="41">
        <v>150</v>
      </c>
      <c r="I806" s="146"/>
      <c r="J806" s="30">
        <f t="shared" si="67"/>
        <v>0</v>
      </c>
      <c r="K806" s="41" t="s">
        <v>522</v>
      </c>
      <c r="L806" s="46" t="s">
        <v>1153</v>
      </c>
      <c r="M806" s="65"/>
      <c r="N806" s="33" t="e">
        <f>#REF!/0.8</f>
        <v>#REF!</v>
      </c>
      <c r="O806" s="44" t="e">
        <f t="shared" si="68"/>
        <v>#REF!</v>
      </c>
      <c r="P806" s="65"/>
      <c r="Q806" s="19">
        <v>8</v>
      </c>
      <c r="R806" s="252">
        <f t="shared" si="69"/>
        <v>0</v>
      </c>
      <c r="S806" s="19"/>
      <c r="T806" s="7"/>
      <c r="U806" s="93">
        <f t="shared" si="70"/>
        <v>0</v>
      </c>
    </row>
    <row r="807" spans="1:21" s="43" customFormat="1" ht="22.5" hidden="1" customHeight="1" x14ac:dyDescent="0.2">
      <c r="A807" s="39" t="s">
        <v>1154</v>
      </c>
      <c r="B807" s="40" t="s">
        <v>243</v>
      </c>
      <c r="C807" s="40" t="s">
        <v>243</v>
      </c>
      <c r="D807" s="40" t="s">
        <v>1547</v>
      </c>
      <c r="E807" s="40" t="s">
        <v>1208</v>
      </c>
      <c r="F807" s="145" t="s">
        <v>723</v>
      </c>
      <c r="G807" s="46"/>
      <c r="H807" s="41">
        <v>150</v>
      </c>
      <c r="I807" s="146"/>
      <c r="J807" s="30">
        <f t="shared" si="67"/>
        <v>0</v>
      </c>
      <c r="K807" s="41" t="s">
        <v>522</v>
      </c>
      <c r="L807" s="46" t="s">
        <v>1153</v>
      </c>
      <c r="M807" s="65"/>
      <c r="N807" s="33" t="e">
        <f>#REF!/0.8</f>
        <v>#REF!</v>
      </c>
      <c r="O807" s="44" t="e">
        <f t="shared" si="68"/>
        <v>#REF!</v>
      </c>
      <c r="P807" s="65"/>
      <c r="Q807" s="19">
        <v>6</v>
      </c>
      <c r="R807" s="252">
        <f t="shared" si="69"/>
        <v>0</v>
      </c>
      <c r="S807" s="19"/>
      <c r="T807" s="7"/>
      <c r="U807" s="93">
        <f t="shared" si="70"/>
        <v>0</v>
      </c>
    </row>
    <row r="808" spans="1:21" s="43" customFormat="1" ht="22.5" hidden="1" customHeight="1" x14ac:dyDescent="0.2">
      <c r="A808" s="39" t="s">
        <v>1154</v>
      </c>
      <c r="B808" s="40" t="s">
        <v>244</v>
      </c>
      <c r="C808" s="40" t="s">
        <v>1548</v>
      </c>
      <c r="D808" s="40" t="s">
        <v>1549</v>
      </c>
      <c r="E808" s="40" t="s">
        <v>1208</v>
      </c>
      <c r="F808" s="145" t="s">
        <v>12</v>
      </c>
      <c r="G808" s="46"/>
      <c r="H808" s="41">
        <v>150</v>
      </c>
      <c r="I808" s="146"/>
      <c r="J808" s="30">
        <f t="shared" si="67"/>
        <v>0</v>
      </c>
      <c r="K808" s="41" t="s">
        <v>522</v>
      </c>
      <c r="L808" s="46" t="s">
        <v>1153</v>
      </c>
      <c r="M808" s="65"/>
      <c r="N808" s="33" t="e">
        <f>#REF!/0.8</f>
        <v>#REF!</v>
      </c>
      <c r="O808" s="44" t="e">
        <f t="shared" si="68"/>
        <v>#REF!</v>
      </c>
      <c r="P808" s="65"/>
      <c r="Q808" s="19">
        <v>6</v>
      </c>
      <c r="R808" s="252">
        <f t="shared" si="69"/>
        <v>0</v>
      </c>
      <c r="S808" s="19"/>
      <c r="T808" s="7"/>
      <c r="U808" s="93">
        <f t="shared" si="70"/>
        <v>0</v>
      </c>
    </row>
    <row r="809" spans="1:21" s="43" customFormat="1" ht="22.5" hidden="1" customHeight="1" x14ac:dyDescent="0.2">
      <c r="A809" s="39" t="s">
        <v>1154</v>
      </c>
      <c r="B809" s="40" t="s">
        <v>245</v>
      </c>
      <c r="C809" s="40" t="s">
        <v>1550</v>
      </c>
      <c r="D809" s="40" t="s">
        <v>1551</v>
      </c>
      <c r="E809" s="40" t="s">
        <v>1208</v>
      </c>
      <c r="F809" s="145" t="s">
        <v>1209</v>
      </c>
      <c r="G809" s="46"/>
      <c r="H809" s="41">
        <v>110</v>
      </c>
      <c r="I809" s="146"/>
      <c r="J809" s="30">
        <f t="shared" si="67"/>
        <v>0</v>
      </c>
      <c r="K809" s="41" t="s">
        <v>522</v>
      </c>
      <c r="L809" s="46" t="s">
        <v>1153</v>
      </c>
      <c r="M809" s="65"/>
      <c r="N809" s="33" t="e">
        <f>#REF!/0.8</f>
        <v>#REF!</v>
      </c>
      <c r="O809" s="44" t="e">
        <f t="shared" si="68"/>
        <v>#REF!</v>
      </c>
      <c r="P809" s="65"/>
      <c r="Q809" s="19">
        <v>6</v>
      </c>
      <c r="R809" s="252">
        <f t="shared" si="69"/>
        <v>0</v>
      </c>
      <c r="S809" s="19"/>
      <c r="T809" s="7"/>
      <c r="U809" s="93">
        <f t="shared" si="70"/>
        <v>0</v>
      </c>
    </row>
    <row r="810" spans="1:21" ht="22.5" customHeight="1" x14ac:dyDescent="0.2">
      <c r="A810" s="118" t="s">
        <v>1154</v>
      </c>
      <c r="B810" s="34" t="s">
        <v>2144</v>
      </c>
      <c r="C810" s="34" t="s">
        <v>1552</v>
      </c>
      <c r="D810" s="34" t="s">
        <v>1553</v>
      </c>
      <c r="E810" s="34" t="s">
        <v>1208</v>
      </c>
      <c r="F810" s="35" t="s">
        <v>15</v>
      </c>
      <c r="G810" s="45"/>
      <c r="H810" s="30">
        <v>160</v>
      </c>
      <c r="I810" s="31"/>
      <c r="J810" s="30">
        <f t="shared" si="67"/>
        <v>0</v>
      </c>
      <c r="K810" s="30"/>
      <c r="L810" s="32"/>
      <c r="M810" s="58"/>
      <c r="N810" s="33" t="e">
        <f>#REF!/0.8</f>
        <v>#REF!</v>
      </c>
      <c r="O810" s="44" t="e">
        <f t="shared" si="68"/>
        <v>#REF!</v>
      </c>
      <c r="P810" s="58"/>
      <c r="Q810" s="19">
        <v>6</v>
      </c>
      <c r="R810" s="252">
        <f t="shared" si="69"/>
        <v>0</v>
      </c>
      <c r="S810" s="19"/>
      <c r="U810" s="93">
        <f t="shared" si="70"/>
        <v>0</v>
      </c>
    </row>
    <row r="811" spans="1:21" ht="22.5" customHeight="1" x14ac:dyDescent="0.2">
      <c r="A811" s="118" t="s">
        <v>1154</v>
      </c>
      <c r="B811" s="34" t="s">
        <v>246</v>
      </c>
      <c r="C811" s="34" t="s">
        <v>1554</v>
      </c>
      <c r="D811" s="34" t="s">
        <v>1555</v>
      </c>
      <c r="E811" s="34" t="s">
        <v>8</v>
      </c>
      <c r="F811" s="35" t="s">
        <v>1035</v>
      </c>
      <c r="G811" s="45"/>
      <c r="H811" s="30">
        <v>160</v>
      </c>
      <c r="I811" s="31"/>
      <c r="J811" s="30">
        <f t="shared" si="67"/>
        <v>0</v>
      </c>
      <c r="K811" s="30"/>
      <c r="L811" s="32"/>
      <c r="M811" s="58"/>
      <c r="N811" s="33" t="e">
        <f>#REF!/0.8</f>
        <v>#REF!</v>
      </c>
      <c r="O811" s="44" t="e">
        <f t="shared" si="68"/>
        <v>#REF!</v>
      </c>
      <c r="P811" s="58"/>
      <c r="Q811" s="19">
        <v>8</v>
      </c>
      <c r="R811" s="252">
        <f t="shared" si="69"/>
        <v>0</v>
      </c>
      <c r="S811" s="19"/>
      <c r="U811" s="93">
        <f t="shared" si="70"/>
        <v>0</v>
      </c>
    </row>
    <row r="812" spans="1:21" ht="22.5" customHeight="1" x14ac:dyDescent="0.2">
      <c r="A812" s="118" t="s">
        <v>1154</v>
      </c>
      <c r="B812" s="34" t="s">
        <v>247</v>
      </c>
      <c r="C812" s="34" t="s">
        <v>1556</v>
      </c>
      <c r="D812" s="34" t="s">
        <v>1557</v>
      </c>
      <c r="E812" s="34" t="s">
        <v>8</v>
      </c>
      <c r="F812" s="35" t="s">
        <v>248</v>
      </c>
      <c r="G812" s="45"/>
      <c r="H812" s="30">
        <v>160</v>
      </c>
      <c r="I812" s="31"/>
      <c r="J812" s="30">
        <f t="shared" si="67"/>
        <v>0</v>
      </c>
      <c r="K812" s="30"/>
      <c r="L812" s="32"/>
      <c r="M812" s="58"/>
      <c r="N812" s="33" t="e">
        <f>#REF!/0.8</f>
        <v>#REF!</v>
      </c>
      <c r="O812" s="44" t="e">
        <f t="shared" si="68"/>
        <v>#REF!</v>
      </c>
      <c r="P812" s="58"/>
      <c r="Q812" s="19">
        <v>8</v>
      </c>
      <c r="R812" s="252">
        <f t="shared" si="69"/>
        <v>0</v>
      </c>
      <c r="S812" s="19"/>
      <c r="U812" s="93">
        <f t="shared" si="70"/>
        <v>0</v>
      </c>
    </row>
    <row r="813" spans="1:21" s="43" customFormat="1" ht="22.5" hidden="1" customHeight="1" x14ac:dyDescent="0.2">
      <c r="A813" s="39" t="s">
        <v>1154</v>
      </c>
      <c r="B813" s="40" t="s">
        <v>249</v>
      </c>
      <c r="C813" s="40" t="s">
        <v>1558</v>
      </c>
      <c r="D813" s="40" t="s">
        <v>1559</v>
      </c>
      <c r="E813" s="40" t="s">
        <v>1208</v>
      </c>
      <c r="F813" s="145" t="s">
        <v>250</v>
      </c>
      <c r="G813" s="145"/>
      <c r="H813" s="41">
        <v>150</v>
      </c>
      <c r="I813" s="146"/>
      <c r="J813" s="30">
        <f t="shared" si="67"/>
        <v>0</v>
      </c>
      <c r="K813" s="41" t="s">
        <v>522</v>
      </c>
      <c r="L813" s="42"/>
      <c r="M813" s="65"/>
      <c r="N813" s="33" t="e">
        <f>#REF!/0.8</f>
        <v>#REF!</v>
      </c>
      <c r="O813" s="44" t="e">
        <f t="shared" si="68"/>
        <v>#REF!</v>
      </c>
      <c r="P813" s="65"/>
      <c r="Q813" s="19">
        <v>6</v>
      </c>
      <c r="R813" s="252">
        <f t="shared" si="69"/>
        <v>0</v>
      </c>
      <c r="S813" s="19"/>
      <c r="T813" s="7"/>
      <c r="U813" s="93">
        <f t="shared" si="70"/>
        <v>0</v>
      </c>
    </row>
    <row r="814" spans="1:21" ht="22.5" customHeight="1" x14ac:dyDescent="0.2">
      <c r="A814" s="118" t="s">
        <v>1154</v>
      </c>
      <c r="B814" s="34" t="s">
        <v>251</v>
      </c>
      <c r="C814" s="34" t="s">
        <v>1560</v>
      </c>
      <c r="D814" s="34" t="s">
        <v>1561</v>
      </c>
      <c r="E814" s="34" t="s">
        <v>8</v>
      </c>
      <c r="F814" s="35" t="s">
        <v>252</v>
      </c>
      <c r="G814" s="45"/>
      <c r="H814" s="30">
        <v>150</v>
      </c>
      <c r="I814" s="31"/>
      <c r="J814" s="30">
        <f t="shared" si="67"/>
        <v>0</v>
      </c>
      <c r="K814" s="30"/>
      <c r="L814" s="32"/>
      <c r="M814" s="58"/>
      <c r="N814" s="33" t="e">
        <f>#REF!/0.8</f>
        <v>#REF!</v>
      </c>
      <c r="O814" s="44" t="e">
        <f t="shared" si="68"/>
        <v>#REF!</v>
      </c>
      <c r="P814" s="58"/>
      <c r="Q814" s="19">
        <v>8</v>
      </c>
      <c r="R814" s="252">
        <f t="shared" si="69"/>
        <v>0</v>
      </c>
      <c r="S814" s="19"/>
      <c r="U814" s="93">
        <f t="shared" si="70"/>
        <v>0</v>
      </c>
    </row>
    <row r="815" spans="1:21" s="43" customFormat="1" ht="22.5" hidden="1" customHeight="1" x14ac:dyDescent="0.2">
      <c r="A815" s="39" t="s">
        <v>1154</v>
      </c>
      <c r="B815" s="40" t="s">
        <v>253</v>
      </c>
      <c r="C815" s="40" t="s">
        <v>1562</v>
      </c>
      <c r="D815" s="40" t="s">
        <v>1563</v>
      </c>
      <c r="E815" s="40" t="s">
        <v>8</v>
      </c>
      <c r="F815" s="145" t="s">
        <v>254</v>
      </c>
      <c r="G815" s="46"/>
      <c r="H815" s="41">
        <v>150</v>
      </c>
      <c r="I815" s="146"/>
      <c r="J815" s="30">
        <f t="shared" si="67"/>
        <v>0</v>
      </c>
      <c r="K815" s="41" t="s">
        <v>522</v>
      </c>
      <c r="L815" s="42"/>
      <c r="M815" s="65"/>
      <c r="N815" s="33" t="e">
        <f>#REF!/0.8</f>
        <v>#REF!</v>
      </c>
      <c r="O815" s="44" t="e">
        <f t="shared" si="68"/>
        <v>#REF!</v>
      </c>
      <c r="P815" s="65"/>
      <c r="Q815" s="19">
        <v>8</v>
      </c>
      <c r="R815" s="252">
        <f t="shared" si="69"/>
        <v>0</v>
      </c>
      <c r="S815" s="19"/>
      <c r="T815" s="7"/>
      <c r="U815" s="93">
        <f t="shared" si="70"/>
        <v>0</v>
      </c>
    </row>
    <row r="816" spans="1:21" s="43" customFormat="1" ht="22.5" hidden="1" customHeight="1" x14ac:dyDescent="0.2">
      <c r="A816" s="39" t="s">
        <v>1154</v>
      </c>
      <c r="B816" s="40" t="s">
        <v>255</v>
      </c>
      <c r="C816" s="40" t="s">
        <v>1564</v>
      </c>
      <c r="D816" s="40" t="s">
        <v>1565</v>
      </c>
      <c r="E816" s="40" t="s">
        <v>92</v>
      </c>
      <c r="F816" s="145" t="s">
        <v>69</v>
      </c>
      <c r="G816" s="46"/>
      <c r="H816" s="41">
        <v>98</v>
      </c>
      <c r="I816" s="146"/>
      <c r="J816" s="30">
        <f t="shared" si="67"/>
        <v>0</v>
      </c>
      <c r="K816" s="41" t="s">
        <v>522</v>
      </c>
      <c r="L816" s="46" t="s">
        <v>1153</v>
      </c>
      <c r="M816" s="65"/>
      <c r="N816" s="33" t="e">
        <f>#REF!/0.8</f>
        <v>#REF!</v>
      </c>
      <c r="O816" s="44" t="e">
        <f t="shared" si="68"/>
        <v>#REF!</v>
      </c>
      <c r="P816" s="65"/>
      <c r="Q816" s="19">
        <v>2.5</v>
      </c>
      <c r="R816" s="252">
        <f t="shared" si="69"/>
        <v>0</v>
      </c>
      <c r="S816" s="19"/>
      <c r="T816" s="7"/>
      <c r="U816" s="93">
        <f t="shared" si="70"/>
        <v>0</v>
      </c>
    </row>
    <row r="817" spans="1:21" s="43" customFormat="1" ht="22.5" hidden="1" customHeight="1" x14ac:dyDescent="0.2">
      <c r="A817" s="39" t="s">
        <v>1154</v>
      </c>
      <c r="B817" s="40" t="s">
        <v>255</v>
      </c>
      <c r="C817" s="40" t="s">
        <v>1564</v>
      </c>
      <c r="D817" s="40" t="s">
        <v>1565</v>
      </c>
      <c r="E817" s="40" t="s">
        <v>1208</v>
      </c>
      <c r="F817" s="145" t="s">
        <v>847</v>
      </c>
      <c r="G817" s="46"/>
      <c r="H817" s="41">
        <v>150</v>
      </c>
      <c r="I817" s="146"/>
      <c r="J817" s="30">
        <f t="shared" si="67"/>
        <v>0</v>
      </c>
      <c r="K817" s="41" t="s">
        <v>522</v>
      </c>
      <c r="L817" s="42"/>
      <c r="M817" s="65"/>
      <c r="N817" s="33" t="e">
        <f>#REF!/0.8</f>
        <v>#REF!</v>
      </c>
      <c r="O817" s="44" t="e">
        <f t="shared" si="68"/>
        <v>#REF!</v>
      </c>
      <c r="P817" s="65"/>
      <c r="Q817" s="19">
        <v>6</v>
      </c>
      <c r="R817" s="252">
        <f t="shared" si="69"/>
        <v>0</v>
      </c>
      <c r="S817" s="19"/>
      <c r="T817" s="7"/>
      <c r="U817" s="93">
        <f t="shared" si="70"/>
        <v>0</v>
      </c>
    </row>
    <row r="818" spans="1:21" s="43" customFormat="1" ht="22.5" hidden="1" customHeight="1" x14ac:dyDescent="0.2">
      <c r="A818" s="39" t="s">
        <v>1154</v>
      </c>
      <c r="B818" s="40" t="s">
        <v>256</v>
      </c>
      <c r="C818" s="40" t="s">
        <v>256</v>
      </c>
      <c r="D818" s="40" t="s">
        <v>1566</v>
      </c>
      <c r="E818" s="40" t="s">
        <v>92</v>
      </c>
      <c r="F818" s="145" t="s">
        <v>69</v>
      </c>
      <c r="G818" s="46"/>
      <c r="H818" s="41">
        <v>98</v>
      </c>
      <c r="I818" s="146"/>
      <c r="J818" s="30">
        <f t="shared" si="67"/>
        <v>0</v>
      </c>
      <c r="K818" s="41" t="s">
        <v>522</v>
      </c>
      <c r="L818" s="46" t="s">
        <v>1153</v>
      </c>
      <c r="M818" s="65"/>
      <c r="N818" s="33" t="e">
        <f>#REF!/0.8</f>
        <v>#REF!</v>
      </c>
      <c r="O818" s="44" t="e">
        <f t="shared" si="68"/>
        <v>#REF!</v>
      </c>
      <c r="P818" s="65"/>
      <c r="Q818" s="19">
        <v>2.5</v>
      </c>
      <c r="R818" s="252">
        <f t="shared" si="69"/>
        <v>0</v>
      </c>
      <c r="S818" s="19"/>
      <c r="T818" s="7"/>
      <c r="U818" s="93">
        <f t="shared" si="70"/>
        <v>0</v>
      </c>
    </row>
    <row r="819" spans="1:21" ht="22.5" customHeight="1" x14ac:dyDescent="0.2">
      <c r="A819" s="118" t="s">
        <v>1154</v>
      </c>
      <c r="B819" s="34" t="s">
        <v>256</v>
      </c>
      <c r="C819" s="34" t="s">
        <v>256</v>
      </c>
      <c r="D819" s="34" t="s">
        <v>1566</v>
      </c>
      <c r="E819" s="34" t="s">
        <v>1208</v>
      </c>
      <c r="F819" s="35" t="s">
        <v>257</v>
      </c>
      <c r="G819" s="45"/>
      <c r="H819" s="30">
        <v>150</v>
      </c>
      <c r="I819" s="31"/>
      <c r="J819" s="30">
        <f t="shared" si="67"/>
        <v>0</v>
      </c>
      <c r="K819" s="46"/>
      <c r="L819" s="46" t="s">
        <v>1153</v>
      </c>
      <c r="M819" s="58"/>
      <c r="N819" s="33" t="e">
        <f>#REF!/0.8</f>
        <v>#REF!</v>
      </c>
      <c r="O819" s="44" t="e">
        <f t="shared" si="68"/>
        <v>#REF!</v>
      </c>
      <c r="P819" s="58"/>
      <c r="Q819" s="19">
        <v>6</v>
      </c>
      <c r="R819" s="252">
        <f t="shared" si="69"/>
        <v>0</v>
      </c>
      <c r="S819" s="19"/>
      <c r="U819" s="93">
        <f t="shared" si="70"/>
        <v>0</v>
      </c>
    </row>
    <row r="820" spans="1:21" ht="22.5" customHeight="1" x14ac:dyDescent="0.2">
      <c r="A820" s="118" t="s">
        <v>1154</v>
      </c>
      <c r="B820" s="34" t="s">
        <v>2394</v>
      </c>
      <c r="C820" s="34" t="s">
        <v>2221</v>
      </c>
      <c r="D820" s="34"/>
      <c r="E820" s="34" t="s">
        <v>1194</v>
      </c>
      <c r="F820" s="35" t="s">
        <v>1121</v>
      </c>
      <c r="G820" s="45"/>
      <c r="H820" s="30">
        <v>35</v>
      </c>
      <c r="I820" s="31"/>
      <c r="J820" s="30">
        <f t="shared" si="67"/>
        <v>0</v>
      </c>
      <c r="K820" s="46"/>
      <c r="L820" s="46"/>
      <c r="M820" s="58"/>
      <c r="N820" s="33" t="e">
        <f>#REF!/0.8</f>
        <v>#REF!</v>
      </c>
      <c r="O820" s="44" t="e">
        <f t="shared" si="68"/>
        <v>#REF!</v>
      </c>
      <c r="P820" s="58"/>
      <c r="Q820" s="19">
        <v>3</v>
      </c>
      <c r="R820" s="252">
        <f t="shared" si="69"/>
        <v>0</v>
      </c>
      <c r="S820" s="19">
        <v>85</v>
      </c>
      <c r="T820" s="7">
        <f>I820/S820</f>
        <v>0</v>
      </c>
      <c r="U820" s="93"/>
    </row>
    <row r="821" spans="1:21" ht="22.5" customHeight="1" x14ac:dyDescent="0.2">
      <c r="A821" s="118" t="s">
        <v>1154</v>
      </c>
      <c r="B821" s="34" t="s">
        <v>258</v>
      </c>
      <c r="C821" s="34" t="s">
        <v>1567</v>
      </c>
      <c r="D821" s="34"/>
      <c r="E821" s="34" t="s">
        <v>1318</v>
      </c>
      <c r="F821" s="35" t="s">
        <v>1113</v>
      </c>
      <c r="G821" s="45"/>
      <c r="H821" s="30">
        <v>20</v>
      </c>
      <c r="I821" s="31"/>
      <c r="J821" s="30">
        <f t="shared" si="67"/>
        <v>0</v>
      </c>
      <c r="K821" s="46"/>
      <c r="L821" s="46"/>
      <c r="M821" s="58"/>
      <c r="N821" s="33" t="e">
        <f>#REF!/0.8</f>
        <v>#REF!</v>
      </c>
      <c r="O821" s="44" t="e">
        <f t="shared" si="68"/>
        <v>#REF!</v>
      </c>
      <c r="P821" s="58"/>
      <c r="Q821" s="19">
        <v>1.5</v>
      </c>
      <c r="R821" s="252">
        <f t="shared" si="69"/>
        <v>0</v>
      </c>
      <c r="S821" s="19">
        <v>200</v>
      </c>
      <c r="T821" s="7">
        <f>I821/S821</f>
        <v>0</v>
      </c>
      <c r="U821" s="93"/>
    </row>
    <row r="822" spans="1:21" ht="22.5" customHeight="1" x14ac:dyDescent="0.2">
      <c r="A822" s="118" t="s">
        <v>1154</v>
      </c>
      <c r="B822" s="61" t="s">
        <v>258</v>
      </c>
      <c r="C822" s="61" t="s">
        <v>1567</v>
      </c>
      <c r="D822" s="61"/>
      <c r="E822" s="61" t="s">
        <v>905</v>
      </c>
      <c r="F822" s="206" t="s">
        <v>2518</v>
      </c>
      <c r="G822" s="205"/>
      <c r="H822" s="59">
        <v>35</v>
      </c>
      <c r="I822" s="212"/>
      <c r="J822" s="30">
        <f t="shared" si="67"/>
        <v>0</v>
      </c>
      <c r="K822" s="60" t="s">
        <v>1354</v>
      </c>
      <c r="L822" s="46"/>
      <c r="M822" s="58"/>
      <c r="N822" s="33" t="e">
        <f>#REF!/0.8</f>
        <v>#REF!</v>
      </c>
      <c r="O822" s="44" t="e">
        <f t="shared" si="68"/>
        <v>#REF!</v>
      </c>
      <c r="P822" s="58"/>
      <c r="Q822" s="19">
        <v>3</v>
      </c>
      <c r="R822" s="252">
        <f t="shared" si="69"/>
        <v>0</v>
      </c>
      <c r="S822" s="19">
        <v>85</v>
      </c>
      <c r="T822" s="7">
        <f>I822/S822</f>
        <v>0</v>
      </c>
      <c r="U822" s="93"/>
    </row>
    <row r="823" spans="1:21" ht="22.5" customHeight="1" x14ac:dyDescent="0.2">
      <c r="A823" s="118" t="s">
        <v>1154</v>
      </c>
      <c r="B823" s="61" t="s">
        <v>258</v>
      </c>
      <c r="C823" s="61" t="s">
        <v>1567</v>
      </c>
      <c r="D823" s="61"/>
      <c r="E823" s="61" t="s">
        <v>290</v>
      </c>
      <c r="F823" s="206" t="s">
        <v>2518</v>
      </c>
      <c r="G823" s="205"/>
      <c r="H823" s="59">
        <v>65</v>
      </c>
      <c r="I823" s="212"/>
      <c r="J823" s="30">
        <f t="shared" si="67"/>
        <v>0</v>
      </c>
      <c r="K823" s="60" t="s">
        <v>1354</v>
      </c>
      <c r="L823" s="46"/>
      <c r="M823" s="58"/>
      <c r="N823" s="33" t="e">
        <f>#REF!/0.8</f>
        <v>#REF!</v>
      </c>
      <c r="O823" s="44" t="e">
        <f t="shared" si="68"/>
        <v>#REF!</v>
      </c>
      <c r="P823" s="58"/>
      <c r="Q823" s="19">
        <v>6</v>
      </c>
      <c r="R823" s="252">
        <f t="shared" si="69"/>
        <v>0</v>
      </c>
      <c r="S823" s="19"/>
      <c r="U823" s="93">
        <f t="shared" si="70"/>
        <v>0</v>
      </c>
    </row>
    <row r="824" spans="1:21" s="43" customFormat="1" ht="22.5" hidden="1" customHeight="1" x14ac:dyDescent="0.2">
      <c r="A824" s="39" t="s">
        <v>1154</v>
      </c>
      <c r="B824" s="40" t="s">
        <v>258</v>
      </c>
      <c r="C824" s="40" t="s">
        <v>1567</v>
      </c>
      <c r="D824" s="40" t="s">
        <v>1568</v>
      </c>
      <c r="E824" s="40" t="s">
        <v>8</v>
      </c>
      <c r="F824" s="145" t="s">
        <v>1294</v>
      </c>
      <c r="G824" s="46"/>
      <c r="H824" s="41">
        <v>65</v>
      </c>
      <c r="I824" s="146"/>
      <c r="J824" s="30">
        <f t="shared" si="67"/>
        <v>0</v>
      </c>
      <c r="K824" s="46" t="s">
        <v>522</v>
      </c>
      <c r="L824" s="46" t="s">
        <v>1153</v>
      </c>
      <c r="M824" s="65"/>
      <c r="N824" s="33" t="e">
        <f>#REF!/0.8</f>
        <v>#REF!</v>
      </c>
      <c r="O824" s="44" t="e">
        <f t="shared" si="68"/>
        <v>#REF!</v>
      </c>
      <c r="P824" s="65"/>
      <c r="Q824" s="19">
        <v>8</v>
      </c>
      <c r="R824" s="252">
        <f t="shared" si="69"/>
        <v>0</v>
      </c>
      <c r="S824" s="19"/>
      <c r="T824" s="7"/>
      <c r="U824" s="93">
        <f t="shared" si="70"/>
        <v>0</v>
      </c>
    </row>
    <row r="825" spans="1:21" ht="22.5" customHeight="1" x14ac:dyDescent="0.2">
      <c r="A825" s="27" t="s">
        <v>259</v>
      </c>
      <c r="B825" s="61" t="s">
        <v>260</v>
      </c>
      <c r="C825" s="61" t="s">
        <v>1569</v>
      </c>
      <c r="D825" s="61" t="s">
        <v>1570</v>
      </c>
      <c r="E825" s="61" t="s">
        <v>2145</v>
      </c>
      <c r="F825" s="206" t="s">
        <v>2146</v>
      </c>
      <c r="G825" s="206" t="s">
        <v>1351</v>
      </c>
      <c r="H825" s="59">
        <v>12.5</v>
      </c>
      <c r="I825" s="212"/>
      <c r="J825" s="30">
        <f t="shared" si="67"/>
        <v>0</v>
      </c>
      <c r="K825" s="60" t="s">
        <v>1354</v>
      </c>
      <c r="L825" s="46" t="s">
        <v>1153</v>
      </c>
      <c r="M825" s="58"/>
      <c r="N825" s="33" t="e">
        <f>#REF!/0.8</f>
        <v>#REF!</v>
      </c>
      <c r="O825" s="44" t="e">
        <f t="shared" si="68"/>
        <v>#REF!</v>
      </c>
      <c r="P825" s="58"/>
      <c r="Q825" s="19">
        <v>1.5</v>
      </c>
      <c r="R825" s="252">
        <f t="shared" si="69"/>
        <v>0</v>
      </c>
      <c r="S825" s="19">
        <v>200</v>
      </c>
      <c r="T825" s="7">
        <f>I825/S825</f>
        <v>0</v>
      </c>
      <c r="U825" s="93"/>
    </row>
    <row r="826" spans="1:21" ht="22.5" customHeight="1" x14ac:dyDescent="0.2">
      <c r="A826" s="27" t="s">
        <v>261</v>
      </c>
      <c r="B826" s="61" t="s">
        <v>262</v>
      </c>
      <c r="C826" s="61" t="s">
        <v>1571</v>
      </c>
      <c r="D826" s="61" t="s">
        <v>1572</v>
      </c>
      <c r="E826" s="61" t="s">
        <v>2145</v>
      </c>
      <c r="F826" s="206" t="s">
        <v>2146</v>
      </c>
      <c r="G826" s="206" t="s">
        <v>1351</v>
      </c>
      <c r="H826" s="59">
        <v>10</v>
      </c>
      <c r="I826" s="212"/>
      <c r="J826" s="30">
        <f t="shared" si="67"/>
        <v>0</v>
      </c>
      <c r="K826" s="60" t="s">
        <v>1354</v>
      </c>
      <c r="L826" s="64" t="s">
        <v>1210</v>
      </c>
      <c r="M826" s="58"/>
      <c r="N826" s="33" t="e">
        <f>#REF!/0.8</f>
        <v>#REF!</v>
      </c>
      <c r="O826" s="44" t="e">
        <f t="shared" si="68"/>
        <v>#REF!</v>
      </c>
      <c r="P826" s="58"/>
      <c r="Q826" s="19">
        <v>1.5</v>
      </c>
      <c r="R826" s="252">
        <f t="shared" si="69"/>
        <v>0</v>
      </c>
      <c r="S826" s="19">
        <v>200</v>
      </c>
      <c r="T826" s="7">
        <f>I826/S826</f>
        <v>0</v>
      </c>
      <c r="U826" s="93"/>
    </row>
    <row r="827" spans="1:21" s="43" customFormat="1" ht="22.5" hidden="1" customHeight="1" x14ac:dyDescent="0.2">
      <c r="A827" s="39" t="s">
        <v>835</v>
      </c>
      <c r="B827" s="40" t="s">
        <v>262</v>
      </c>
      <c r="C827" s="40" t="s">
        <v>1571</v>
      </c>
      <c r="D827" s="40" t="s">
        <v>1572</v>
      </c>
      <c r="E827" s="40" t="s">
        <v>1194</v>
      </c>
      <c r="F827" s="145" t="s">
        <v>1116</v>
      </c>
      <c r="G827" s="145" t="s">
        <v>1121</v>
      </c>
      <c r="H827" s="41">
        <v>18</v>
      </c>
      <c r="I827" s="146"/>
      <c r="J827" s="30">
        <f t="shared" si="67"/>
        <v>0</v>
      </c>
      <c r="K827" s="46" t="s">
        <v>522</v>
      </c>
      <c r="L827" s="71"/>
      <c r="M827" s="65"/>
      <c r="N827" s="33" t="e">
        <f>#REF!/0.8</f>
        <v>#REF!</v>
      </c>
      <c r="O827" s="44" t="e">
        <f t="shared" si="68"/>
        <v>#REF!</v>
      </c>
      <c r="P827" s="65"/>
      <c r="Q827" s="19">
        <v>3</v>
      </c>
      <c r="R827" s="252">
        <f t="shared" si="69"/>
        <v>0</v>
      </c>
      <c r="S827" s="19">
        <v>85</v>
      </c>
      <c r="T827" s="7">
        <f>I827/S827</f>
        <v>0</v>
      </c>
      <c r="U827" s="93"/>
    </row>
    <row r="828" spans="1:21" s="43" customFormat="1" ht="22.5" hidden="1" customHeight="1" x14ac:dyDescent="0.2">
      <c r="A828" s="39" t="s">
        <v>1154</v>
      </c>
      <c r="B828" s="40" t="s">
        <v>2402</v>
      </c>
      <c r="C828" s="40" t="s">
        <v>2246</v>
      </c>
      <c r="D828" s="40"/>
      <c r="E828" s="40" t="s">
        <v>2305</v>
      </c>
      <c r="F828" s="145" t="s">
        <v>1351</v>
      </c>
      <c r="G828" s="145"/>
      <c r="H828" s="41"/>
      <c r="I828" s="146"/>
      <c r="J828" s="30">
        <f t="shared" si="67"/>
        <v>0</v>
      </c>
      <c r="K828" s="41" t="s">
        <v>522</v>
      </c>
      <c r="L828" s="71"/>
      <c r="M828" s="65"/>
      <c r="N828" s="33" t="e">
        <f>#REF!/0.8</f>
        <v>#REF!</v>
      </c>
      <c r="O828" s="44" t="e">
        <f t="shared" si="68"/>
        <v>#REF!</v>
      </c>
      <c r="P828" s="65"/>
      <c r="Q828" s="19"/>
      <c r="R828" s="252">
        <f t="shared" si="69"/>
        <v>0</v>
      </c>
      <c r="S828" s="19"/>
      <c r="T828" s="7"/>
      <c r="U828" s="93">
        <f t="shared" si="70"/>
        <v>0</v>
      </c>
    </row>
    <row r="829" spans="1:21" ht="22.5" customHeight="1" x14ac:dyDescent="0.2">
      <c r="A829" s="118" t="s">
        <v>1154</v>
      </c>
      <c r="B829" s="34" t="s">
        <v>2402</v>
      </c>
      <c r="C829" s="34" t="s">
        <v>2246</v>
      </c>
      <c r="D829" s="34"/>
      <c r="E829" s="34" t="s">
        <v>1194</v>
      </c>
      <c r="F829" s="35" t="s">
        <v>934</v>
      </c>
      <c r="G829" s="35"/>
      <c r="H829" s="30">
        <v>60</v>
      </c>
      <c r="I829" s="31"/>
      <c r="J829" s="30">
        <f t="shared" ref="J829:J892" si="71">I829*H829</f>
        <v>0</v>
      </c>
      <c r="K829" s="30"/>
      <c r="L829" s="47"/>
      <c r="M829" s="58"/>
      <c r="N829" s="33" t="e">
        <f>#REF!/0.8</f>
        <v>#REF!</v>
      </c>
      <c r="O829" s="44" t="e">
        <f t="shared" si="68"/>
        <v>#REF!</v>
      </c>
      <c r="P829" s="58"/>
      <c r="Q829" s="19">
        <v>3</v>
      </c>
      <c r="R829" s="252">
        <f t="shared" si="69"/>
        <v>0</v>
      </c>
      <c r="S829" s="19">
        <v>85</v>
      </c>
      <c r="T829" s="7">
        <f>I829/S829</f>
        <v>0</v>
      </c>
      <c r="U829" s="93"/>
    </row>
    <row r="830" spans="1:21" s="43" customFormat="1" ht="22.5" hidden="1" customHeight="1" x14ac:dyDescent="0.2">
      <c r="A830" s="39" t="s">
        <v>1154</v>
      </c>
      <c r="B830" s="40" t="s">
        <v>2403</v>
      </c>
      <c r="C830" s="40" t="s">
        <v>2244</v>
      </c>
      <c r="D830" s="40"/>
      <c r="E830" s="40" t="s">
        <v>2305</v>
      </c>
      <c r="F830" s="145" t="s">
        <v>1351</v>
      </c>
      <c r="G830" s="145"/>
      <c r="H830" s="41"/>
      <c r="I830" s="146"/>
      <c r="J830" s="30">
        <f t="shared" si="71"/>
        <v>0</v>
      </c>
      <c r="K830" s="41" t="s">
        <v>522</v>
      </c>
      <c r="L830" s="71"/>
      <c r="M830" s="65"/>
      <c r="N830" s="33" t="e">
        <f>#REF!/0.8</f>
        <v>#REF!</v>
      </c>
      <c r="O830" s="44" t="e">
        <f t="shared" si="68"/>
        <v>#REF!</v>
      </c>
      <c r="P830" s="65"/>
      <c r="Q830" s="19"/>
      <c r="R830" s="252">
        <f t="shared" si="69"/>
        <v>0</v>
      </c>
      <c r="S830" s="19"/>
      <c r="T830" s="7"/>
      <c r="U830" s="93">
        <f t="shared" si="70"/>
        <v>0</v>
      </c>
    </row>
    <row r="831" spans="1:21" ht="22.5" customHeight="1" x14ac:dyDescent="0.2">
      <c r="A831" s="118" t="s">
        <v>1154</v>
      </c>
      <c r="B831" s="34" t="s">
        <v>2403</v>
      </c>
      <c r="C831" s="34" t="s">
        <v>2244</v>
      </c>
      <c r="D831" s="34"/>
      <c r="E831" s="34" t="s">
        <v>1194</v>
      </c>
      <c r="F831" s="35" t="s">
        <v>970</v>
      </c>
      <c r="G831" s="35"/>
      <c r="H831" s="30">
        <v>60</v>
      </c>
      <c r="I831" s="31"/>
      <c r="J831" s="30">
        <f t="shared" si="71"/>
        <v>0</v>
      </c>
      <c r="K831" s="30"/>
      <c r="L831" s="47"/>
      <c r="M831" s="58"/>
      <c r="N831" s="33" t="e">
        <f>#REF!/0.8</f>
        <v>#REF!</v>
      </c>
      <c r="O831" s="44" t="e">
        <f t="shared" si="68"/>
        <v>#REF!</v>
      </c>
      <c r="P831" s="58"/>
      <c r="Q831" s="19">
        <v>3</v>
      </c>
      <c r="R831" s="252">
        <f t="shared" si="69"/>
        <v>0</v>
      </c>
      <c r="S831" s="19">
        <v>85</v>
      </c>
      <c r="T831" s="7">
        <f t="shared" ref="T831:T838" si="72">I831/S831</f>
        <v>0</v>
      </c>
      <c r="U831" s="93"/>
    </row>
    <row r="832" spans="1:21" ht="22.5" customHeight="1" x14ac:dyDescent="0.2">
      <c r="A832" s="118" t="s">
        <v>1154</v>
      </c>
      <c r="B832" s="34" t="s">
        <v>263</v>
      </c>
      <c r="C832" s="34" t="s">
        <v>1573</v>
      </c>
      <c r="D832" s="34" t="s">
        <v>1574</v>
      </c>
      <c r="E832" s="34" t="s">
        <v>1169</v>
      </c>
      <c r="F832" s="35" t="s">
        <v>1114</v>
      </c>
      <c r="G832" s="45"/>
      <c r="H832" s="30">
        <v>15</v>
      </c>
      <c r="I832" s="200"/>
      <c r="J832" s="30">
        <f t="shared" si="71"/>
        <v>0</v>
      </c>
      <c r="K832" s="30"/>
      <c r="L832" s="34"/>
      <c r="M832" s="58"/>
      <c r="N832" s="33" t="e">
        <f>#REF!/0.8</f>
        <v>#REF!</v>
      </c>
      <c r="O832" s="44" t="e">
        <f t="shared" si="68"/>
        <v>#REF!</v>
      </c>
      <c r="P832" s="58"/>
      <c r="Q832" s="19">
        <v>1.5</v>
      </c>
      <c r="R832" s="252">
        <f t="shared" si="69"/>
        <v>0</v>
      </c>
      <c r="S832" s="19">
        <v>200</v>
      </c>
      <c r="T832" s="7">
        <f t="shared" si="72"/>
        <v>0</v>
      </c>
      <c r="U832" s="93"/>
    </row>
    <row r="833" spans="1:21" ht="22.5" customHeight="1" x14ac:dyDescent="0.2">
      <c r="A833" s="118" t="s">
        <v>1154</v>
      </c>
      <c r="B833" s="34" t="s">
        <v>263</v>
      </c>
      <c r="C833" s="34" t="s">
        <v>1573</v>
      </c>
      <c r="D833" s="34" t="s">
        <v>1574</v>
      </c>
      <c r="E833" s="34" t="s">
        <v>1194</v>
      </c>
      <c r="F833" s="35" t="s">
        <v>533</v>
      </c>
      <c r="G833" s="45"/>
      <c r="H833" s="30">
        <v>27</v>
      </c>
      <c r="I833" s="31"/>
      <c r="J833" s="30">
        <f t="shared" si="71"/>
        <v>0</v>
      </c>
      <c r="K833" s="60"/>
      <c r="L833" s="53" t="s">
        <v>1159</v>
      </c>
      <c r="M833" s="58"/>
      <c r="N833" s="33" t="e">
        <f>#REF!/0.8</f>
        <v>#REF!</v>
      </c>
      <c r="O833" s="44" t="e">
        <f t="shared" si="68"/>
        <v>#REF!</v>
      </c>
      <c r="P833" s="58"/>
      <c r="Q833" s="19">
        <v>3</v>
      </c>
      <c r="R833" s="252">
        <f t="shared" si="69"/>
        <v>0</v>
      </c>
      <c r="S833" s="19">
        <v>85</v>
      </c>
      <c r="T833" s="7">
        <f t="shared" si="72"/>
        <v>0</v>
      </c>
      <c r="U833" s="93"/>
    </row>
    <row r="834" spans="1:21" ht="22.5" customHeight="1" x14ac:dyDescent="0.2">
      <c r="A834" s="118" t="s">
        <v>1154</v>
      </c>
      <c r="B834" s="34" t="s">
        <v>264</v>
      </c>
      <c r="C834" s="34" t="s">
        <v>1575</v>
      </c>
      <c r="D834" s="34" t="s">
        <v>1576</v>
      </c>
      <c r="E834" s="34" t="s">
        <v>1169</v>
      </c>
      <c r="F834" s="35" t="s">
        <v>1113</v>
      </c>
      <c r="G834" s="45"/>
      <c r="H834" s="30">
        <v>20</v>
      </c>
      <c r="I834" s="200"/>
      <c r="J834" s="30">
        <f t="shared" si="71"/>
        <v>0</v>
      </c>
      <c r="K834" s="30"/>
      <c r="L834" s="38"/>
      <c r="M834" s="58"/>
      <c r="N834" s="33" t="e">
        <f>#REF!/0.8</f>
        <v>#REF!</v>
      </c>
      <c r="O834" s="44" t="e">
        <f t="shared" si="68"/>
        <v>#REF!</v>
      </c>
      <c r="P834" s="58"/>
      <c r="Q834" s="19">
        <v>1.5</v>
      </c>
      <c r="R834" s="252">
        <f t="shared" si="69"/>
        <v>0</v>
      </c>
      <c r="S834" s="19">
        <v>200</v>
      </c>
      <c r="T834" s="7">
        <f t="shared" si="72"/>
        <v>0</v>
      </c>
      <c r="U834" s="93"/>
    </row>
    <row r="835" spans="1:21" ht="22.5" customHeight="1" x14ac:dyDescent="0.2">
      <c r="A835" s="118" t="s">
        <v>1154</v>
      </c>
      <c r="B835" s="34" t="s">
        <v>264</v>
      </c>
      <c r="C835" s="34" t="s">
        <v>1575</v>
      </c>
      <c r="D835" s="34" t="s">
        <v>1576</v>
      </c>
      <c r="E835" s="34" t="s">
        <v>1194</v>
      </c>
      <c r="F835" s="35" t="s">
        <v>533</v>
      </c>
      <c r="G835" s="45"/>
      <c r="H835" s="30">
        <v>32</v>
      </c>
      <c r="I835" s="31"/>
      <c r="J835" s="30">
        <f t="shared" si="71"/>
        <v>0</v>
      </c>
      <c r="K835" s="60"/>
      <c r="L835" s="53" t="s">
        <v>1159</v>
      </c>
      <c r="M835" s="58"/>
      <c r="N835" s="33" t="e">
        <f>#REF!/0.8</f>
        <v>#REF!</v>
      </c>
      <c r="O835" s="44" t="e">
        <f t="shared" si="68"/>
        <v>#REF!</v>
      </c>
      <c r="P835" s="58"/>
      <c r="Q835" s="19">
        <v>3</v>
      </c>
      <c r="R835" s="252">
        <f t="shared" si="69"/>
        <v>0</v>
      </c>
      <c r="S835" s="19">
        <v>85</v>
      </c>
      <c r="T835" s="7">
        <f t="shared" si="72"/>
        <v>0</v>
      </c>
      <c r="U835" s="93"/>
    </row>
    <row r="836" spans="1:21" ht="22.5" customHeight="1" x14ac:dyDescent="0.2">
      <c r="A836" s="118" t="s">
        <v>1154</v>
      </c>
      <c r="B836" s="34" t="s">
        <v>2404</v>
      </c>
      <c r="C836" s="34" t="s">
        <v>2245</v>
      </c>
      <c r="D836" s="34"/>
      <c r="E836" s="34" t="s">
        <v>1169</v>
      </c>
      <c r="F836" s="35" t="s">
        <v>1113</v>
      </c>
      <c r="G836" s="45"/>
      <c r="H836" s="30">
        <v>20</v>
      </c>
      <c r="I836" s="31"/>
      <c r="J836" s="30">
        <f t="shared" si="71"/>
        <v>0</v>
      </c>
      <c r="K836" s="60"/>
      <c r="L836" s="53"/>
      <c r="M836" s="58"/>
      <c r="N836" s="33" t="e">
        <f>#REF!/0.8</f>
        <v>#REF!</v>
      </c>
      <c r="O836" s="44" t="e">
        <f t="shared" si="68"/>
        <v>#REF!</v>
      </c>
      <c r="P836" s="58"/>
      <c r="Q836" s="19">
        <v>1.5</v>
      </c>
      <c r="R836" s="252">
        <f t="shared" si="69"/>
        <v>0</v>
      </c>
      <c r="S836" s="19">
        <v>200</v>
      </c>
      <c r="T836" s="7">
        <f t="shared" si="72"/>
        <v>0</v>
      </c>
      <c r="U836" s="93"/>
    </row>
    <row r="837" spans="1:21" ht="22.5" customHeight="1" x14ac:dyDescent="0.2">
      <c r="A837" s="118" t="s">
        <v>1154</v>
      </c>
      <c r="B837" s="34" t="s">
        <v>265</v>
      </c>
      <c r="C837" s="34" t="s">
        <v>1577</v>
      </c>
      <c r="D837" s="34" t="s">
        <v>1578</v>
      </c>
      <c r="E837" s="34" t="s">
        <v>1169</v>
      </c>
      <c r="F837" s="35" t="s">
        <v>1113</v>
      </c>
      <c r="G837" s="45"/>
      <c r="H837" s="30">
        <v>18</v>
      </c>
      <c r="I837" s="31"/>
      <c r="J837" s="30">
        <f t="shared" si="71"/>
        <v>0</v>
      </c>
      <c r="K837" s="60"/>
      <c r="L837" s="38"/>
      <c r="M837" s="58"/>
      <c r="N837" s="33" t="e">
        <f>#REF!/0.8</f>
        <v>#REF!</v>
      </c>
      <c r="O837" s="44" t="e">
        <f t="shared" si="68"/>
        <v>#REF!</v>
      </c>
      <c r="P837" s="58"/>
      <c r="Q837" s="19">
        <v>1.5</v>
      </c>
      <c r="R837" s="252">
        <f t="shared" si="69"/>
        <v>0</v>
      </c>
      <c r="S837" s="19">
        <v>200</v>
      </c>
      <c r="T837" s="7">
        <f t="shared" si="72"/>
        <v>0</v>
      </c>
      <c r="U837" s="93"/>
    </row>
    <row r="838" spans="1:21" ht="22.5" customHeight="1" x14ac:dyDescent="0.2">
      <c r="A838" s="118" t="s">
        <v>1154</v>
      </c>
      <c r="B838" s="34" t="s">
        <v>265</v>
      </c>
      <c r="C838" s="34" t="s">
        <v>1577</v>
      </c>
      <c r="D838" s="34" t="s">
        <v>1578</v>
      </c>
      <c r="E838" s="34" t="s">
        <v>1194</v>
      </c>
      <c r="F838" s="35" t="s">
        <v>533</v>
      </c>
      <c r="G838" s="45"/>
      <c r="H838" s="30">
        <v>30</v>
      </c>
      <c r="I838" s="31"/>
      <c r="J838" s="30">
        <f t="shared" si="71"/>
        <v>0</v>
      </c>
      <c r="K838" s="60"/>
      <c r="L838" s="53" t="s">
        <v>1159</v>
      </c>
      <c r="M838" s="58"/>
      <c r="N838" s="33" t="e">
        <f>#REF!/0.8</f>
        <v>#REF!</v>
      </c>
      <c r="O838" s="44" t="e">
        <f t="shared" si="68"/>
        <v>#REF!</v>
      </c>
      <c r="P838" s="58"/>
      <c r="Q838" s="19">
        <v>3</v>
      </c>
      <c r="R838" s="252">
        <f t="shared" si="69"/>
        <v>0</v>
      </c>
      <c r="S838" s="19">
        <v>85</v>
      </c>
      <c r="T838" s="7">
        <f t="shared" si="72"/>
        <v>0</v>
      </c>
      <c r="U838" s="93"/>
    </row>
    <row r="839" spans="1:21" s="43" customFormat="1" ht="22.5" hidden="1" customHeight="1" x14ac:dyDescent="0.2">
      <c r="A839" s="39" t="s">
        <v>1162</v>
      </c>
      <c r="B839" s="40" t="s">
        <v>266</v>
      </c>
      <c r="C839" s="40" t="s">
        <v>1579</v>
      </c>
      <c r="D839" s="40" t="s">
        <v>1580</v>
      </c>
      <c r="E839" s="40" t="s">
        <v>267</v>
      </c>
      <c r="F839" s="145" t="s">
        <v>268</v>
      </c>
      <c r="G839" s="46"/>
      <c r="H839" s="41">
        <v>70</v>
      </c>
      <c r="I839" s="146"/>
      <c r="J839" s="30">
        <f t="shared" si="71"/>
        <v>0</v>
      </c>
      <c r="K839" s="41" t="s">
        <v>522</v>
      </c>
      <c r="L839" s="42"/>
      <c r="M839" s="65"/>
      <c r="N839" s="33" t="e">
        <f>#REF!/0.8</f>
        <v>#REF!</v>
      </c>
      <c r="O839" s="44" t="e">
        <f t="shared" si="68"/>
        <v>#REF!</v>
      </c>
      <c r="P839" s="65"/>
      <c r="Q839" s="19">
        <v>3.5</v>
      </c>
      <c r="R839" s="252">
        <f t="shared" si="69"/>
        <v>0</v>
      </c>
      <c r="S839" s="19"/>
      <c r="T839" s="7"/>
      <c r="U839" s="93">
        <f t="shared" si="70"/>
        <v>0</v>
      </c>
    </row>
    <row r="840" spans="1:21" s="43" customFormat="1" ht="22.5" hidden="1" customHeight="1" x14ac:dyDescent="0.2">
      <c r="A840" s="39" t="s">
        <v>2319</v>
      </c>
      <c r="B840" s="40" t="s">
        <v>266</v>
      </c>
      <c r="C840" s="40" t="s">
        <v>1579</v>
      </c>
      <c r="D840" s="40" t="s">
        <v>1581</v>
      </c>
      <c r="E840" s="40" t="s">
        <v>1199</v>
      </c>
      <c r="F840" s="145" t="s">
        <v>1294</v>
      </c>
      <c r="G840" s="46"/>
      <c r="H840" s="149">
        <v>32</v>
      </c>
      <c r="I840" s="146"/>
      <c r="J840" s="30">
        <f t="shared" si="71"/>
        <v>0</v>
      </c>
      <c r="K840" s="41" t="s">
        <v>522</v>
      </c>
      <c r="L840" s="112" t="s">
        <v>1210</v>
      </c>
      <c r="M840" s="65"/>
      <c r="N840" s="33" t="e">
        <f>#REF!/0.8</f>
        <v>#REF!</v>
      </c>
      <c r="O840" s="44" t="e">
        <f t="shared" si="68"/>
        <v>#REF!</v>
      </c>
      <c r="P840" s="65"/>
      <c r="Q840" s="19">
        <v>11</v>
      </c>
      <c r="R840" s="252">
        <f t="shared" si="69"/>
        <v>0</v>
      </c>
      <c r="S840" s="19"/>
      <c r="T840" s="7"/>
      <c r="U840" s="93">
        <f t="shared" si="70"/>
        <v>0</v>
      </c>
    </row>
    <row r="841" spans="1:21" s="43" customFormat="1" ht="22.5" hidden="1" customHeight="1" x14ac:dyDescent="0.2">
      <c r="A841" s="39" t="s">
        <v>1162</v>
      </c>
      <c r="B841" s="40" t="s">
        <v>269</v>
      </c>
      <c r="C841" s="40" t="s">
        <v>1582</v>
      </c>
      <c r="D841" s="40" t="s">
        <v>1583</v>
      </c>
      <c r="E841" s="40" t="s">
        <v>267</v>
      </c>
      <c r="F841" s="145" t="s">
        <v>270</v>
      </c>
      <c r="G841" s="46"/>
      <c r="H841" s="41">
        <v>70</v>
      </c>
      <c r="I841" s="146"/>
      <c r="J841" s="30">
        <f t="shared" si="71"/>
        <v>0</v>
      </c>
      <c r="K841" s="41" t="s">
        <v>522</v>
      </c>
      <c r="L841" s="46" t="s">
        <v>1153</v>
      </c>
      <c r="M841" s="65"/>
      <c r="N841" s="33" t="e">
        <f>#REF!/0.8</f>
        <v>#REF!</v>
      </c>
      <c r="O841" s="44" t="e">
        <f t="shared" ref="O841:O904" si="73">N841*I841</f>
        <v>#REF!</v>
      </c>
      <c r="P841" s="65"/>
      <c r="Q841" s="19">
        <v>3.5</v>
      </c>
      <c r="R841" s="252">
        <f t="shared" ref="R841:R904" si="74">Q841*I841</f>
        <v>0</v>
      </c>
      <c r="S841" s="19"/>
      <c r="T841" s="7"/>
      <c r="U841" s="93">
        <f t="shared" si="70"/>
        <v>0</v>
      </c>
    </row>
    <row r="842" spans="1:21" s="43" customFormat="1" ht="22.5" hidden="1" customHeight="1" x14ac:dyDescent="0.2">
      <c r="A842" s="39" t="s">
        <v>2524</v>
      </c>
      <c r="B842" s="40" t="s">
        <v>269</v>
      </c>
      <c r="C842" s="40" t="s">
        <v>1582</v>
      </c>
      <c r="D842" s="40" t="s">
        <v>1584</v>
      </c>
      <c r="E842" s="40" t="s">
        <v>1380</v>
      </c>
      <c r="F842" s="145" t="s">
        <v>927</v>
      </c>
      <c r="G842" s="46"/>
      <c r="H842" s="149">
        <v>32</v>
      </c>
      <c r="I842" s="146"/>
      <c r="J842" s="30">
        <f t="shared" si="71"/>
        <v>0</v>
      </c>
      <c r="K842" s="41" t="s">
        <v>522</v>
      </c>
      <c r="L842" s="112" t="s">
        <v>1210</v>
      </c>
      <c r="M842" s="65"/>
      <c r="N842" s="33" t="e">
        <f>#REF!/0.8</f>
        <v>#REF!</v>
      </c>
      <c r="O842" s="44" t="e">
        <f t="shared" si="73"/>
        <v>#REF!</v>
      </c>
      <c r="P842" s="65"/>
      <c r="Q842" s="19">
        <v>10</v>
      </c>
      <c r="R842" s="252">
        <f t="shared" si="74"/>
        <v>0</v>
      </c>
      <c r="S842" s="19"/>
      <c r="T842" s="7"/>
      <c r="U842" s="93">
        <f t="shared" si="70"/>
        <v>0</v>
      </c>
    </row>
    <row r="843" spans="1:21" s="43" customFormat="1" ht="22.5" hidden="1" customHeight="1" x14ac:dyDescent="0.2">
      <c r="A843" s="39" t="s">
        <v>1154</v>
      </c>
      <c r="B843" s="40" t="s">
        <v>271</v>
      </c>
      <c r="C843" s="40" t="s">
        <v>1585</v>
      </c>
      <c r="D843" s="40"/>
      <c r="E843" s="40" t="s">
        <v>2305</v>
      </c>
      <c r="F843" s="145" t="s">
        <v>1655</v>
      </c>
      <c r="G843" s="46"/>
      <c r="H843" s="149"/>
      <c r="I843" s="146"/>
      <c r="J843" s="30">
        <f t="shared" si="71"/>
        <v>0</v>
      </c>
      <c r="K843" s="41" t="s">
        <v>522</v>
      </c>
      <c r="L843" s="112"/>
      <c r="M843" s="65"/>
      <c r="N843" s="33" t="e">
        <f>#REF!/0.8</f>
        <v>#REF!</v>
      </c>
      <c r="O843" s="44" t="e">
        <f t="shared" si="73"/>
        <v>#REF!</v>
      </c>
      <c r="P843" s="65"/>
      <c r="Q843" s="19"/>
      <c r="R843" s="252">
        <f t="shared" si="74"/>
        <v>0</v>
      </c>
      <c r="S843" s="19"/>
      <c r="T843" s="7"/>
      <c r="U843" s="93">
        <f t="shared" si="70"/>
        <v>0</v>
      </c>
    </row>
    <row r="844" spans="1:21" s="43" customFormat="1" ht="22.5" hidden="1" customHeight="1" x14ac:dyDescent="0.2">
      <c r="A844" s="39" t="s">
        <v>1162</v>
      </c>
      <c r="B844" s="40" t="s">
        <v>271</v>
      </c>
      <c r="C844" s="40" t="s">
        <v>1585</v>
      </c>
      <c r="D844" s="40" t="s">
        <v>1586</v>
      </c>
      <c r="E844" s="40" t="s">
        <v>8</v>
      </c>
      <c r="F844" s="145" t="s">
        <v>967</v>
      </c>
      <c r="G844" s="46"/>
      <c r="H844" s="41">
        <v>125</v>
      </c>
      <c r="I844" s="146"/>
      <c r="J844" s="30">
        <f t="shared" si="71"/>
        <v>0</v>
      </c>
      <c r="K844" s="41" t="s">
        <v>522</v>
      </c>
      <c r="L844" s="46" t="s">
        <v>1153</v>
      </c>
      <c r="M844" s="65"/>
      <c r="N844" s="33" t="e">
        <f>#REF!/0.8</f>
        <v>#REF!</v>
      </c>
      <c r="O844" s="44" t="e">
        <f t="shared" si="73"/>
        <v>#REF!</v>
      </c>
      <c r="P844" s="65"/>
      <c r="Q844" s="19">
        <v>8</v>
      </c>
      <c r="R844" s="252">
        <f t="shared" si="74"/>
        <v>0</v>
      </c>
      <c r="S844" s="19"/>
      <c r="T844" s="7"/>
      <c r="U844" s="93">
        <f t="shared" si="70"/>
        <v>0</v>
      </c>
    </row>
    <row r="845" spans="1:21" s="43" customFormat="1" ht="22.5" customHeight="1" x14ac:dyDescent="0.2">
      <c r="A845" s="27" t="s">
        <v>815</v>
      </c>
      <c r="B845" s="34" t="s">
        <v>272</v>
      </c>
      <c r="C845" s="34" t="s">
        <v>1587</v>
      </c>
      <c r="D845" s="34" t="s">
        <v>1588</v>
      </c>
      <c r="E845" s="34" t="s">
        <v>1318</v>
      </c>
      <c r="F845" s="35" t="s">
        <v>880</v>
      </c>
      <c r="G845" s="45"/>
      <c r="H845" s="30">
        <v>9.8000000000000007</v>
      </c>
      <c r="I845" s="170"/>
      <c r="J845" s="30">
        <f t="shared" si="71"/>
        <v>0</v>
      </c>
      <c r="K845" s="60"/>
      <c r="L845" s="53" t="s">
        <v>1128</v>
      </c>
      <c r="M845" s="65"/>
      <c r="N845" s="33" t="e">
        <f>#REF!/0.8</f>
        <v>#REF!</v>
      </c>
      <c r="O845" s="44" t="e">
        <f t="shared" si="73"/>
        <v>#REF!</v>
      </c>
      <c r="P845" s="65"/>
      <c r="Q845" s="19">
        <v>1.5</v>
      </c>
      <c r="R845" s="252">
        <f t="shared" si="74"/>
        <v>0</v>
      </c>
      <c r="S845" s="19">
        <v>200</v>
      </c>
      <c r="T845" s="7">
        <f>I845/S845</f>
        <v>0</v>
      </c>
      <c r="U845" s="93"/>
    </row>
    <row r="846" spans="1:21" ht="22.5" customHeight="1" x14ac:dyDescent="0.2">
      <c r="A846" s="27" t="s">
        <v>2314</v>
      </c>
      <c r="B846" s="61" t="s">
        <v>272</v>
      </c>
      <c r="C846" s="61" t="s">
        <v>1587</v>
      </c>
      <c r="D846" s="61" t="s">
        <v>1588</v>
      </c>
      <c r="E846" s="61" t="s">
        <v>905</v>
      </c>
      <c r="F846" s="206" t="s">
        <v>720</v>
      </c>
      <c r="G846" s="205"/>
      <c r="H846" s="59">
        <v>18</v>
      </c>
      <c r="I846" s="212"/>
      <c r="J846" s="30">
        <f t="shared" si="71"/>
        <v>0</v>
      </c>
      <c r="K846" s="60" t="s">
        <v>1354</v>
      </c>
      <c r="L846" s="32"/>
      <c r="M846" s="58"/>
      <c r="N846" s="33" t="e">
        <f>#REF!/0.8</f>
        <v>#REF!</v>
      </c>
      <c r="O846" s="44" t="e">
        <f t="shared" si="73"/>
        <v>#REF!</v>
      </c>
      <c r="P846" s="58"/>
      <c r="Q846" s="19">
        <v>3</v>
      </c>
      <c r="R846" s="252">
        <f t="shared" si="74"/>
        <v>0</v>
      </c>
      <c r="S846" s="19">
        <v>85</v>
      </c>
      <c r="T846" s="7">
        <f>I846/S846</f>
        <v>0</v>
      </c>
      <c r="U846" s="93"/>
    </row>
    <row r="847" spans="1:21" ht="22.5" customHeight="1" x14ac:dyDescent="0.2">
      <c r="A847" s="27" t="s">
        <v>273</v>
      </c>
      <c r="B847" s="61" t="s">
        <v>272</v>
      </c>
      <c r="C847" s="61" t="s">
        <v>1587</v>
      </c>
      <c r="D847" s="61" t="s">
        <v>1588</v>
      </c>
      <c r="E847" s="61" t="s">
        <v>914</v>
      </c>
      <c r="F847" s="206" t="s">
        <v>2471</v>
      </c>
      <c r="G847" s="205" t="s">
        <v>720</v>
      </c>
      <c r="H847" s="59">
        <v>40</v>
      </c>
      <c r="I847" s="212"/>
      <c r="J847" s="30">
        <f t="shared" si="71"/>
        <v>0</v>
      </c>
      <c r="K847" s="60" t="s">
        <v>1354</v>
      </c>
      <c r="L847" s="32"/>
      <c r="M847" s="58"/>
      <c r="N847" s="33" t="e">
        <f>#REF!/0.8</f>
        <v>#REF!</v>
      </c>
      <c r="O847" s="44" t="e">
        <f t="shared" si="73"/>
        <v>#REF!</v>
      </c>
      <c r="P847" s="58"/>
      <c r="Q847" s="19">
        <v>11</v>
      </c>
      <c r="R847" s="252">
        <f t="shared" si="74"/>
        <v>0</v>
      </c>
      <c r="S847" s="19"/>
      <c r="U847" s="93">
        <f t="shared" si="70"/>
        <v>0</v>
      </c>
    </row>
    <row r="848" spans="1:21" s="43" customFormat="1" ht="22.5" customHeight="1" x14ac:dyDescent="0.2">
      <c r="A848" s="27" t="s">
        <v>274</v>
      </c>
      <c r="B848" s="34" t="s">
        <v>275</v>
      </c>
      <c r="C848" s="34" t="s">
        <v>1589</v>
      </c>
      <c r="D848" s="34" t="s">
        <v>1590</v>
      </c>
      <c r="E848" s="34" t="s">
        <v>1169</v>
      </c>
      <c r="F848" s="35" t="s">
        <v>1114</v>
      </c>
      <c r="G848" s="45"/>
      <c r="H848" s="30">
        <v>9.8000000000000007</v>
      </c>
      <c r="I848" s="170"/>
      <c r="J848" s="30">
        <f t="shared" si="71"/>
        <v>0</v>
      </c>
      <c r="K848" s="46"/>
      <c r="L848" s="46" t="s">
        <v>1153</v>
      </c>
      <c r="M848" s="65"/>
      <c r="N848" s="33" t="e">
        <f>#REF!/0.8</f>
        <v>#REF!</v>
      </c>
      <c r="O848" s="44" t="e">
        <f t="shared" si="73"/>
        <v>#REF!</v>
      </c>
      <c r="P848" s="65"/>
      <c r="Q848" s="19">
        <v>1.5</v>
      </c>
      <c r="R848" s="252">
        <f t="shared" si="74"/>
        <v>0</v>
      </c>
      <c r="S848" s="19">
        <v>200</v>
      </c>
      <c r="T848" s="7">
        <f>I848/S848</f>
        <v>0</v>
      </c>
      <c r="U848" s="93"/>
    </row>
    <row r="849" spans="1:21" ht="22.5" customHeight="1" x14ac:dyDescent="0.2">
      <c r="A849" s="27" t="s">
        <v>1129</v>
      </c>
      <c r="B849" s="34" t="s">
        <v>275</v>
      </c>
      <c r="C849" s="34" t="s">
        <v>1589</v>
      </c>
      <c r="D849" s="34" t="s">
        <v>1590</v>
      </c>
      <c r="E849" s="34" t="s">
        <v>92</v>
      </c>
      <c r="F849" s="35" t="s">
        <v>2147</v>
      </c>
      <c r="G849" s="35"/>
      <c r="H849" s="30">
        <v>70</v>
      </c>
      <c r="I849" s="31"/>
      <c r="J849" s="30">
        <f t="shared" si="71"/>
        <v>0</v>
      </c>
      <c r="K849" s="30"/>
      <c r="L849" s="32"/>
      <c r="M849" s="58"/>
      <c r="N849" s="33" t="e">
        <f>#REF!/0.8</f>
        <v>#REF!</v>
      </c>
      <c r="O849" s="44" t="e">
        <f t="shared" si="73"/>
        <v>#REF!</v>
      </c>
      <c r="P849" s="58"/>
      <c r="Q849" s="19">
        <v>2.5</v>
      </c>
      <c r="R849" s="252">
        <f t="shared" si="74"/>
        <v>0</v>
      </c>
      <c r="S849" s="19"/>
      <c r="U849" s="93">
        <f t="shared" ref="U849:U917" si="75">R849</f>
        <v>0</v>
      </c>
    </row>
    <row r="850" spans="1:21" s="43" customFormat="1" ht="22.5" customHeight="1" x14ac:dyDescent="0.2">
      <c r="A850" s="27" t="s">
        <v>276</v>
      </c>
      <c r="B850" s="34" t="s">
        <v>277</v>
      </c>
      <c r="C850" s="34" t="s">
        <v>1589</v>
      </c>
      <c r="D850" s="34" t="s">
        <v>1591</v>
      </c>
      <c r="E850" s="34" t="s">
        <v>1194</v>
      </c>
      <c r="F850" s="35" t="s">
        <v>1121</v>
      </c>
      <c r="G850" s="45" t="s">
        <v>1116</v>
      </c>
      <c r="H850" s="30">
        <v>18</v>
      </c>
      <c r="I850" s="170"/>
      <c r="J850" s="30">
        <f t="shared" si="71"/>
        <v>0</v>
      </c>
      <c r="K850" s="46"/>
      <c r="L850" s="46" t="s">
        <v>1153</v>
      </c>
      <c r="M850" s="65"/>
      <c r="N850" s="33" t="e">
        <f>#REF!/0.8</f>
        <v>#REF!</v>
      </c>
      <c r="O850" s="44" t="e">
        <f t="shared" si="73"/>
        <v>#REF!</v>
      </c>
      <c r="P850" s="65"/>
      <c r="Q850" s="19">
        <v>3</v>
      </c>
      <c r="R850" s="252">
        <f t="shared" si="74"/>
        <v>0</v>
      </c>
      <c r="S850" s="19">
        <v>85</v>
      </c>
      <c r="T850" s="7">
        <f>I850/S850</f>
        <v>0</v>
      </c>
      <c r="U850" s="93"/>
    </row>
    <row r="851" spans="1:21" s="43" customFormat="1" ht="22.5" hidden="1" customHeight="1" x14ac:dyDescent="0.2">
      <c r="A851" s="39" t="s">
        <v>278</v>
      </c>
      <c r="B851" s="40" t="s">
        <v>275</v>
      </c>
      <c r="C851" s="40" t="s">
        <v>1589</v>
      </c>
      <c r="D851" s="40" t="s">
        <v>1592</v>
      </c>
      <c r="E851" s="40" t="s">
        <v>1199</v>
      </c>
      <c r="F851" s="145">
        <v>30</v>
      </c>
      <c r="G851" s="46" t="s">
        <v>1126</v>
      </c>
      <c r="H851" s="41">
        <v>40</v>
      </c>
      <c r="I851" s="146"/>
      <c r="J851" s="30">
        <f t="shared" si="71"/>
        <v>0</v>
      </c>
      <c r="K851" s="46" t="s">
        <v>522</v>
      </c>
      <c r="L851" s="42"/>
      <c r="M851" s="65"/>
      <c r="N851" s="33" t="e">
        <f>#REF!/0.8</f>
        <v>#REF!</v>
      </c>
      <c r="O851" s="44" t="e">
        <f t="shared" si="73"/>
        <v>#REF!</v>
      </c>
      <c r="P851" s="65"/>
      <c r="Q851" s="19">
        <v>11</v>
      </c>
      <c r="R851" s="252">
        <f t="shared" si="74"/>
        <v>0</v>
      </c>
      <c r="S851" s="19"/>
      <c r="T851" s="7"/>
      <c r="U851" s="93">
        <f t="shared" si="75"/>
        <v>0</v>
      </c>
    </row>
    <row r="852" spans="1:21" ht="22.5" customHeight="1" x14ac:dyDescent="0.2">
      <c r="A852" s="27" t="s">
        <v>1129</v>
      </c>
      <c r="B852" s="34" t="s">
        <v>279</v>
      </c>
      <c r="C852" s="34" t="s">
        <v>1593</v>
      </c>
      <c r="D852" s="34" t="s">
        <v>1594</v>
      </c>
      <c r="E852" s="34" t="s">
        <v>1169</v>
      </c>
      <c r="F852" s="35" t="s">
        <v>1190</v>
      </c>
      <c r="G852" s="35"/>
      <c r="H852" s="30">
        <v>16</v>
      </c>
      <c r="I852" s="170"/>
      <c r="J852" s="30">
        <f t="shared" si="71"/>
        <v>0</v>
      </c>
      <c r="K852" s="46"/>
      <c r="L852" s="46" t="s">
        <v>1153</v>
      </c>
      <c r="M852" s="58"/>
      <c r="N852" s="33" t="e">
        <f>#REF!/0.8</f>
        <v>#REF!</v>
      </c>
      <c r="O852" s="44" t="e">
        <f t="shared" si="73"/>
        <v>#REF!</v>
      </c>
      <c r="P852" s="58"/>
      <c r="Q852" s="19">
        <v>1.5</v>
      </c>
      <c r="R852" s="252">
        <f t="shared" si="74"/>
        <v>0</v>
      </c>
      <c r="S852" s="19">
        <v>200</v>
      </c>
      <c r="T852" s="7">
        <f>I852/S852</f>
        <v>0</v>
      </c>
      <c r="U852" s="93"/>
    </row>
    <row r="853" spans="1:21" ht="22.5" customHeight="1" x14ac:dyDescent="0.2">
      <c r="A853" s="27" t="s">
        <v>280</v>
      </c>
      <c r="B853" s="61" t="s">
        <v>279</v>
      </c>
      <c r="C853" s="61" t="s">
        <v>1593</v>
      </c>
      <c r="D853" s="61" t="s">
        <v>1595</v>
      </c>
      <c r="E853" s="61" t="s">
        <v>905</v>
      </c>
      <c r="F853" s="206" t="s">
        <v>720</v>
      </c>
      <c r="G853" s="206"/>
      <c r="H853" s="59">
        <v>25</v>
      </c>
      <c r="I853" s="212"/>
      <c r="J853" s="30">
        <f t="shared" si="71"/>
        <v>0</v>
      </c>
      <c r="K853" s="60" t="s">
        <v>1354</v>
      </c>
      <c r="L853" s="32"/>
      <c r="M853" s="58"/>
      <c r="N853" s="33" t="e">
        <f>#REF!/0.8</f>
        <v>#REF!</v>
      </c>
      <c r="O853" s="44" t="e">
        <f t="shared" si="73"/>
        <v>#REF!</v>
      </c>
      <c r="P853" s="58"/>
      <c r="Q853" s="19">
        <v>3</v>
      </c>
      <c r="R853" s="252">
        <f t="shared" si="74"/>
        <v>0</v>
      </c>
      <c r="S853" s="19">
        <v>85</v>
      </c>
      <c r="T853" s="7">
        <f>I853/S853</f>
        <v>0</v>
      </c>
      <c r="U853" s="93"/>
    </row>
    <row r="854" spans="1:21" s="43" customFormat="1" ht="22.5" hidden="1" customHeight="1" x14ac:dyDescent="0.2">
      <c r="A854" s="39" t="s">
        <v>1012</v>
      </c>
      <c r="B854" s="40" t="s">
        <v>281</v>
      </c>
      <c r="C854" s="40" t="s">
        <v>1596</v>
      </c>
      <c r="D854" s="40" t="s">
        <v>1597</v>
      </c>
      <c r="E854" s="40" t="s">
        <v>1199</v>
      </c>
      <c r="F854" s="145">
        <v>50</v>
      </c>
      <c r="G854" s="46"/>
      <c r="H854" s="41">
        <v>44</v>
      </c>
      <c r="I854" s="146"/>
      <c r="J854" s="30">
        <f t="shared" si="71"/>
        <v>0</v>
      </c>
      <c r="K854" s="41" t="s">
        <v>522</v>
      </c>
      <c r="L854" s="46" t="s">
        <v>1153</v>
      </c>
      <c r="M854" s="65"/>
      <c r="N854" s="33" t="e">
        <f>#REF!/0.8</f>
        <v>#REF!</v>
      </c>
      <c r="O854" s="44" t="e">
        <f t="shared" si="73"/>
        <v>#REF!</v>
      </c>
      <c r="P854" s="65"/>
      <c r="Q854" s="19">
        <v>11</v>
      </c>
      <c r="R854" s="252">
        <f t="shared" si="74"/>
        <v>0</v>
      </c>
      <c r="S854" s="19"/>
      <c r="T854" s="7"/>
      <c r="U854" s="93">
        <f t="shared" si="75"/>
        <v>0</v>
      </c>
    </row>
    <row r="855" spans="1:21" s="43" customFormat="1" ht="22.5" customHeight="1" x14ac:dyDescent="0.2">
      <c r="A855" s="27" t="s">
        <v>2485</v>
      </c>
      <c r="B855" s="34" t="s">
        <v>282</v>
      </c>
      <c r="C855" s="34" t="s">
        <v>1598</v>
      </c>
      <c r="D855" s="34" t="s">
        <v>1599</v>
      </c>
      <c r="E855" s="34" t="s">
        <v>1318</v>
      </c>
      <c r="F855" s="35" t="s">
        <v>880</v>
      </c>
      <c r="G855" s="45"/>
      <c r="H855" s="30">
        <v>9.8000000000000007</v>
      </c>
      <c r="I855" s="170"/>
      <c r="J855" s="30">
        <f t="shared" si="71"/>
        <v>0</v>
      </c>
      <c r="K855" s="60"/>
      <c r="L855" s="53" t="s">
        <v>1128</v>
      </c>
      <c r="M855" s="65"/>
      <c r="N855" s="33" t="e">
        <f>#REF!/0.8</f>
        <v>#REF!</v>
      </c>
      <c r="O855" s="44" t="e">
        <f t="shared" si="73"/>
        <v>#REF!</v>
      </c>
      <c r="P855" s="65"/>
      <c r="Q855" s="19">
        <v>1.5</v>
      </c>
      <c r="R855" s="252">
        <f t="shared" si="74"/>
        <v>0</v>
      </c>
      <c r="S855" s="19">
        <v>200</v>
      </c>
      <c r="T855" s="7">
        <f>I855/S855</f>
        <v>0</v>
      </c>
      <c r="U855" s="93"/>
    </row>
    <row r="856" spans="1:21" s="43" customFormat="1" ht="22.5" customHeight="1" x14ac:dyDescent="0.2">
      <c r="A856" s="27" t="s">
        <v>1129</v>
      </c>
      <c r="B856" s="34" t="s">
        <v>282</v>
      </c>
      <c r="C856" s="34" t="s">
        <v>1598</v>
      </c>
      <c r="D856" s="34"/>
      <c r="E856" s="34" t="s">
        <v>92</v>
      </c>
      <c r="F856" s="35" t="s">
        <v>2147</v>
      </c>
      <c r="G856" s="35"/>
      <c r="H856" s="30">
        <v>70</v>
      </c>
      <c r="I856" s="170"/>
      <c r="J856" s="30">
        <f t="shared" si="71"/>
        <v>0</v>
      </c>
      <c r="K856" s="60"/>
      <c r="L856" s="53"/>
      <c r="M856" s="65"/>
      <c r="N856" s="33" t="e">
        <f>#REF!/0.8</f>
        <v>#REF!</v>
      </c>
      <c r="O856" s="44" t="e">
        <f t="shared" si="73"/>
        <v>#REF!</v>
      </c>
      <c r="P856" s="65"/>
      <c r="Q856" s="19">
        <v>2.5</v>
      </c>
      <c r="R856" s="252">
        <f t="shared" si="74"/>
        <v>0</v>
      </c>
      <c r="S856" s="19"/>
      <c r="T856" s="7"/>
      <c r="U856" s="93">
        <f t="shared" si="75"/>
        <v>0</v>
      </c>
    </row>
    <row r="857" spans="1:21" s="43" customFormat="1" ht="22.5" hidden="1" customHeight="1" x14ac:dyDescent="0.2">
      <c r="A857" s="39" t="s">
        <v>2314</v>
      </c>
      <c r="B857" s="40" t="s">
        <v>282</v>
      </c>
      <c r="C857" s="40" t="s">
        <v>1598</v>
      </c>
      <c r="D857" s="40" t="s">
        <v>1599</v>
      </c>
      <c r="E857" s="40" t="s">
        <v>1194</v>
      </c>
      <c r="F857" s="145" t="s">
        <v>1126</v>
      </c>
      <c r="G857" s="177"/>
      <c r="H857" s="41">
        <v>18</v>
      </c>
      <c r="I857" s="146"/>
      <c r="J857" s="30">
        <f t="shared" si="71"/>
        <v>0</v>
      </c>
      <c r="K857" s="46" t="s">
        <v>522</v>
      </c>
      <c r="L857" s="42"/>
      <c r="M857" s="65"/>
      <c r="N857" s="33" t="e">
        <f>#REF!/0.8</f>
        <v>#REF!</v>
      </c>
      <c r="O857" s="44" t="e">
        <f t="shared" si="73"/>
        <v>#REF!</v>
      </c>
      <c r="P857" s="65"/>
      <c r="Q857" s="19">
        <v>3</v>
      </c>
      <c r="R857" s="252">
        <f t="shared" si="74"/>
        <v>0</v>
      </c>
      <c r="S857" s="19">
        <v>85</v>
      </c>
      <c r="T857" s="7">
        <f>I857/S857</f>
        <v>0</v>
      </c>
      <c r="U857" s="93"/>
    </row>
    <row r="858" spans="1:21" s="43" customFormat="1" ht="22.5" hidden="1" customHeight="1" x14ac:dyDescent="0.2">
      <c r="A858" s="39" t="s">
        <v>1012</v>
      </c>
      <c r="B858" s="40" t="s">
        <v>282</v>
      </c>
      <c r="C858" s="40" t="s">
        <v>1598</v>
      </c>
      <c r="D858" s="40" t="s">
        <v>1599</v>
      </c>
      <c r="E858" s="40" t="s">
        <v>1199</v>
      </c>
      <c r="F858" s="145">
        <v>50</v>
      </c>
      <c r="G858" s="177"/>
      <c r="H858" s="41">
        <v>40</v>
      </c>
      <c r="I858" s="146"/>
      <c r="J858" s="30">
        <f t="shared" si="71"/>
        <v>0</v>
      </c>
      <c r="K858" s="46" t="s">
        <v>522</v>
      </c>
      <c r="L858" s="42"/>
      <c r="M858" s="65"/>
      <c r="N858" s="33" t="e">
        <f>#REF!/0.8</f>
        <v>#REF!</v>
      </c>
      <c r="O858" s="44" t="e">
        <f t="shared" si="73"/>
        <v>#REF!</v>
      </c>
      <c r="P858" s="65"/>
      <c r="Q858" s="19">
        <v>11</v>
      </c>
      <c r="R858" s="252">
        <f t="shared" si="74"/>
        <v>0</v>
      </c>
      <c r="S858" s="19"/>
      <c r="T858" s="7"/>
      <c r="U858" s="93">
        <f t="shared" si="75"/>
        <v>0</v>
      </c>
    </row>
    <row r="859" spans="1:21" s="43" customFormat="1" ht="22.5" customHeight="1" x14ac:dyDescent="0.2">
      <c r="A859" s="27" t="s">
        <v>2485</v>
      </c>
      <c r="B859" s="34" t="s">
        <v>283</v>
      </c>
      <c r="C859" s="34" t="s">
        <v>1600</v>
      </c>
      <c r="D859" s="34" t="s">
        <v>1601</v>
      </c>
      <c r="E859" s="34" t="s">
        <v>1169</v>
      </c>
      <c r="F859" s="35" t="s">
        <v>1126</v>
      </c>
      <c r="G859" s="45"/>
      <c r="H859" s="30">
        <v>9.8000000000000007</v>
      </c>
      <c r="I859" s="170"/>
      <c r="J859" s="30">
        <f t="shared" si="71"/>
        <v>0</v>
      </c>
      <c r="K859" s="60"/>
      <c r="L859" s="53" t="s">
        <v>1128</v>
      </c>
      <c r="M859" s="65"/>
      <c r="N859" s="33" t="e">
        <f>#REF!/0.8</f>
        <v>#REF!</v>
      </c>
      <c r="O859" s="44" t="e">
        <f t="shared" si="73"/>
        <v>#REF!</v>
      </c>
      <c r="P859" s="65"/>
      <c r="Q859" s="19">
        <v>1.5</v>
      </c>
      <c r="R859" s="252">
        <f t="shared" si="74"/>
        <v>0</v>
      </c>
      <c r="S859" s="19">
        <v>200</v>
      </c>
      <c r="T859" s="7">
        <f>I859/S859</f>
        <v>0</v>
      </c>
      <c r="U859" s="93"/>
    </row>
    <row r="860" spans="1:21" s="43" customFormat="1" ht="22.5" customHeight="1" x14ac:dyDescent="0.2">
      <c r="A860" s="27" t="s">
        <v>1129</v>
      </c>
      <c r="B860" s="34" t="s">
        <v>283</v>
      </c>
      <c r="C860" s="34" t="s">
        <v>1600</v>
      </c>
      <c r="D860" s="34"/>
      <c r="E860" s="34" t="s">
        <v>92</v>
      </c>
      <c r="F860" s="35" t="s">
        <v>2147</v>
      </c>
      <c r="G860" s="35"/>
      <c r="H860" s="30">
        <v>70</v>
      </c>
      <c r="I860" s="170"/>
      <c r="J860" s="30">
        <f t="shared" si="71"/>
        <v>0</v>
      </c>
      <c r="K860" s="60"/>
      <c r="L860" s="53"/>
      <c r="M860" s="65"/>
      <c r="N860" s="33" t="e">
        <f>#REF!/0.8</f>
        <v>#REF!</v>
      </c>
      <c r="O860" s="44" t="e">
        <f t="shared" si="73"/>
        <v>#REF!</v>
      </c>
      <c r="P860" s="65"/>
      <c r="Q860" s="19">
        <v>2.5</v>
      </c>
      <c r="R860" s="252">
        <f t="shared" si="74"/>
        <v>0</v>
      </c>
      <c r="S860" s="19"/>
      <c r="T860" s="7"/>
      <c r="U860" s="93">
        <f t="shared" si="75"/>
        <v>0</v>
      </c>
    </row>
    <row r="861" spans="1:21" ht="22.5" customHeight="1" x14ac:dyDescent="0.2">
      <c r="A861" s="27" t="s">
        <v>1162</v>
      </c>
      <c r="B861" s="34" t="s">
        <v>283</v>
      </c>
      <c r="C861" s="34" t="s">
        <v>1600</v>
      </c>
      <c r="D861" s="34" t="s">
        <v>1601</v>
      </c>
      <c r="E861" s="34" t="s">
        <v>1194</v>
      </c>
      <c r="F861" s="35">
        <v>50</v>
      </c>
      <c r="G861" s="45"/>
      <c r="H861" s="30">
        <v>18</v>
      </c>
      <c r="I861" s="31"/>
      <c r="J861" s="30">
        <f t="shared" si="71"/>
        <v>0</v>
      </c>
      <c r="K861" s="46"/>
      <c r="L861" s="46" t="s">
        <v>1153</v>
      </c>
      <c r="M861" s="58"/>
      <c r="N861" s="33" t="e">
        <f>#REF!/0.8</f>
        <v>#REF!</v>
      </c>
      <c r="O861" s="44" t="e">
        <f t="shared" si="73"/>
        <v>#REF!</v>
      </c>
      <c r="P861" s="58"/>
      <c r="Q861" s="19">
        <v>3</v>
      </c>
      <c r="R861" s="252">
        <f t="shared" si="74"/>
        <v>0</v>
      </c>
      <c r="S861" s="19">
        <v>85</v>
      </c>
      <c r="T861" s="7">
        <f>I861/S861</f>
        <v>0</v>
      </c>
      <c r="U861" s="93"/>
    </row>
    <row r="862" spans="1:21" s="43" customFormat="1" ht="22.5" hidden="1" customHeight="1" x14ac:dyDescent="0.2">
      <c r="A862" s="39" t="s">
        <v>1162</v>
      </c>
      <c r="B862" s="40" t="s">
        <v>284</v>
      </c>
      <c r="C862" s="40" t="s">
        <v>1602</v>
      </c>
      <c r="D862" s="40" t="s">
        <v>1603</v>
      </c>
      <c r="E862" s="40" t="s">
        <v>1208</v>
      </c>
      <c r="F862" s="145" t="s">
        <v>285</v>
      </c>
      <c r="G862" s="46"/>
      <c r="H862" s="41">
        <v>70</v>
      </c>
      <c r="I862" s="146"/>
      <c r="J862" s="30">
        <f t="shared" si="71"/>
        <v>0</v>
      </c>
      <c r="K862" s="41" t="s">
        <v>522</v>
      </c>
      <c r="L862" s="46" t="s">
        <v>1153</v>
      </c>
      <c r="M862" s="65"/>
      <c r="N862" s="33" t="e">
        <f>#REF!/0.8</f>
        <v>#REF!</v>
      </c>
      <c r="O862" s="44" t="e">
        <f t="shared" si="73"/>
        <v>#REF!</v>
      </c>
      <c r="P862" s="65"/>
      <c r="Q862" s="19">
        <v>6</v>
      </c>
      <c r="R862" s="252">
        <f t="shared" si="74"/>
        <v>0</v>
      </c>
      <c r="S862" s="19"/>
      <c r="T862" s="7"/>
      <c r="U862" s="93">
        <f t="shared" si="75"/>
        <v>0</v>
      </c>
    </row>
    <row r="863" spans="1:21" s="115" customFormat="1" ht="22.5" customHeight="1" x14ac:dyDescent="0.2">
      <c r="A863" s="27" t="s">
        <v>1162</v>
      </c>
      <c r="B863" s="34" t="s">
        <v>284</v>
      </c>
      <c r="C863" s="34" t="s">
        <v>1602</v>
      </c>
      <c r="D863" s="34" t="s">
        <v>1603</v>
      </c>
      <c r="E863" s="34" t="s">
        <v>8</v>
      </c>
      <c r="F863" s="35" t="s">
        <v>2427</v>
      </c>
      <c r="G863" s="45"/>
      <c r="H863" s="30">
        <v>125</v>
      </c>
      <c r="I863" s="31"/>
      <c r="J863" s="30">
        <f t="shared" si="71"/>
        <v>0</v>
      </c>
      <c r="K863" s="45"/>
      <c r="L863" s="45"/>
      <c r="M863" s="114"/>
      <c r="N863" s="33" t="e">
        <f>#REF!/0.8</f>
        <v>#REF!</v>
      </c>
      <c r="O863" s="44" t="e">
        <f t="shared" si="73"/>
        <v>#REF!</v>
      </c>
      <c r="P863" s="114"/>
      <c r="Q863" s="19">
        <v>8</v>
      </c>
      <c r="R863" s="252">
        <f t="shared" si="74"/>
        <v>0</v>
      </c>
      <c r="S863" s="19"/>
      <c r="T863" s="7"/>
      <c r="U863" s="93">
        <f t="shared" si="75"/>
        <v>0</v>
      </c>
    </row>
    <row r="864" spans="1:21" s="115" customFormat="1" ht="22.5" customHeight="1" x14ac:dyDescent="0.2">
      <c r="A864" s="27"/>
      <c r="B864" s="34" t="s">
        <v>284</v>
      </c>
      <c r="C864" s="34" t="s">
        <v>1602</v>
      </c>
      <c r="D864" s="34"/>
      <c r="E864" s="34" t="s">
        <v>96</v>
      </c>
      <c r="F864" s="35" t="s">
        <v>1675</v>
      </c>
      <c r="G864" s="45"/>
      <c r="H864" s="30">
        <v>230</v>
      </c>
      <c r="I864" s="31"/>
      <c r="J864" s="30">
        <f t="shared" si="71"/>
        <v>0</v>
      </c>
      <c r="K864" s="45"/>
      <c r="L864" s="45"/>
      <c r="M864" s="114"/>
      <c r="N864" s="33" t="e">
        <f>#REF!/0.8</f>
        <v>#REF!</v>
      </c>
      <c r="O864" s="44" t="e">
        <f t="shared" si="73"/>
        <v>#REF!</v>
      </c>
      <c r="P864" s="114"/>
      <c r="Q864" s="19">
        <v>25</v>
      </c>
      <c r="R864" s="252">
        <f t="shared" si="74"/>
        <v>0</v>
      </c>
      <c r="S864" s="19"/>
      <c r="T864" s="7"/>
      <c r="U864" s="93">
        <f t="shared" si="75"/>
        <v>0</v>
      </c>
    </row>
    <row r="865" spans="1:21" s="115" customFormat="1" ht="22.5" customHeight="1" x14ac:dyDescent="0.2">
      <c r="A865" s="27" t="s">
        <v>1129</v>
      </c>
      <c r="B865" s="34" t="s">
        <v>2159</v>
      </c>
      <c r="C865" s="34" t="s">
        <v>2215</v>
      </c>
      <c r="D865" s="34"/>
      <c r="E865" s="34" t="s">
        <v>1208</v>
      </c>
      <c r="F865" s="35" t="s">
        <v>2160</v>
      </c>
      <c r="G865" s="45"/>
      <c r="H865" s="30">
        <v>150</v>
      </c>
      <c r="I865" s="31"/>
      <c r="J865" s="30">
        <f t="shared" si="71"/>
        <v>0</v>
      </c>
      <c r="K865" s="45"/>
      <c r="L865" s="45"/>
      <c r="M865" s="114"/>
      <c r="N865" s="33" t="e">
        <f>#REF!/0.8</f>
        <v>#REF!</v>
      </c>
      <c r="O865" s="44" t="e">
        <f t="shared" si="73"/>
        <v>#REF!</v>
      </c>
      <c r="P865" s="114"/>
      <c r="Q865" s="19">
        <v>6</v>
      </c>
      <c r="R865" s="252">
        <f t="shared" si="74"/>
        <v>0</v>
      </c>
      <c r="S865" s="19"/>
      <c r="T865" s="7"/>
      <c r="U865" s="93">
        <f t="shared" si="75"/>
        <v>0</v>
      </c>
    </row>
    <row r="866" spans="1:21" s="43" customFormat="1" ht="22.5" hidden="1" customHeight="1" x14ac:dyDescent="0.2">
      <c r="A866" s="39" t="s">
        <v>286</v>
      </c>
      <c r="B866" s="40" t="s">
        <v>287</v>
      </c>
      <c r="C866" s="40" t="s">
        <v>1604</v>
      </c>
      <c r="D866" s="40" t="s">
        <v>1605</v>
      </c>
      <c r="E866" s="40" t="s">
        <v>1287</v>
      </c>
      <c r="F866" s="145" t="s">
        <v>288</v>
      </c>
      <c r="G866" s="46"/>
      <c r="H866" s="41">
        <v>350</v>
      </c>
      <c r="I866" s="146"/>
      <c r="J866" s="30">
        <f t="shared" si="71"/>
        <v>0</v>
      </c>
      <c r="K866" s="41" t="s">
        <v>522</v>
      </c>
      <c r="L866" s="42"/>
      <c r="M866" s="65"/>
      <c r="N866" s="33" t="e">
        <f>#REF!/0.8</f>
        <v>#REF!</v>
      </c>
      <c r="O866" s="44" t="e">
        <f t="shared" si="73"/>
        <v>#REF!</v>
      </c>
      <c r="P866" s="65"/>
      <c r="Q866" s="19">
        <v>32</v>
      </c>
      <c r="R866" s="252">
        <f t="shared" si="74"/>
        <v>0</v>
      </c>
      <c r="S866" s="19"/>
      <c r="T866" s="7"/>
      <c r="U866" s="93">
        <f t="shared" si="75"/>
        <v>0</v>
      </c>
    </row>
    <row r="867" spans="1:21" ht="22.5" customHeight="1" x14ac:dyDescent="0.2">
      <c r="A867" s="118" t="s">
        <v>1154</v>
      </c>
      <c r="B867" s="61" t="s">
        <v>289</v>
      </c>
      <c r="C867" s="61" t="s">
        <v>1606</v>
      </c>
      <c r="D867" s="61" t="s">
        <v>1607</v>
      </c>
      <c r="E867" s="61" t="s">
        <v>2305</v>
      </c>
      <c r="F867" s="206" t="s">
        <v>2148</v>
      </c>
      <c r="G867" s="205"/>
      <c r="H867" s="59">
        <v>20</v>
      </c>
      <c r="I867" s="212"/>
      <c r="J867" s="30">
        <f t="shared" si="71"/>
        <v>0</v>
      </c>
      <c r="K867" s="60" t="s">
        <v>1354</v>
      </c>
      <c r="L867" s="32"/>
      <c r="M867" s="58"/>
      <c r="N867" s="33" t="e">
        <f>#REF!/0.8</f>
        <v>#REF!</v>
      </c>
      <c r="O867" s="44" t="e">
        <f t="shared" si="73"/>
        <v>#REF!</v>
      </c>
      <c r="P867" s="58"/>
      <c r="Q867" s="19">
        <v>1.5</v>
      </c>
      <c r="R867" s="252">
        <f t="shared" si="74"/>
        <v>0</v>
      </c>
      <c r="S867" s="19">
        <v>200</v>
      </c>
      <c r="T867" s="7">
        <f>I867/S867</f>
        <v>0</v>
      </c>
      <c r="U867" s="93"/>
    </row>
    <row r="868" spans="1:21" s="43" customFormat="1" ht="22.5" hidden="1" customHeight="1" x14ac:dyDescent="0.2">
      <c r="A868" s="39" t="s">
        <v>1154</v>
      </c>
      <c r="B868" s="40" t="s">
        <v>289</v>
      </c>
      <c r="C868" s="40" t="s">
        <v>1606</v>
      </c>
      <c r="D868" s="40" t="s">
        <v>1607</v>
      </c>
      <c r="E868" s="40" t="s">
        <v>1208</v>
      </c>
      <c r="F868" s="145" t="s">
        <v>2027</v>
      </c>
      <c r="G868" s="46"/>
      <c r="H868" s="41">
        <v>65</v>
      </c>
      <c r="I868" s="146"/>
      <c r="J868" s="30">
        <f t="shared" si="71"/>
        <v>0</v>
      </c>
      <c r="K868" s="41" t="s">
        <v>522</v>
      </c>
      <c r="L868" s="71"/>
      <c r="M868" s="65"/>
      <c r="N868" s="33" t="e">
        <f>#REF!/0.8</f>
        <v>#REF!</v>
      </c>
      <c r="O868" s="44" t="e">
        <f t="shared" si="73"/>
        <v>#REF!</v>
      </c>
      <c r="P868" s="65"/>
      <c r="Q868" s="19">
        <v>6</v>
      </c>
      <c r="R868" s="252">
        <f t="shared" si="74"/>
        <v>0</v>
      </c>
      <c r="S868" s="19"/>
      <c r="T868" s="7"/>
      <c r="U868" s="93">
        <f t="shared" si="75"/>
        <v>0</v>
      </c>
    </row>
    <row r="869" spans="1:21" ht="22.5" customHeight="1" x14ac:dyDescent="0.2">
      <c r="A869" s="118" t="s">
        <v>1154</v>
      </c>
      <c r="B869" s="34" t="s">
        <v>2149</v>
      </c>
      <c r="C869" s="34" t="s">
        <v>2213</v>
      </c>
      <c r="D869" s="34"/>
      <c r="E869" s="34" t="s">
        <v>1208</v>
      </c>
      <c r="F869" s="35" t="s">
        <v>1195</v>
      </c>
      <c r="G869" s="45"/>
      <c r="H869" s="30">
        <v>65</v>
      </c>
      <c r="I869" s="31"/>
      <c r="J869" s="30">
        <f t="shared" si="71"/>
        <v>0</v>
      </c>
      <c r="K869" s="60"/>
      <c r="L869" s="53"/>
      <c r="M869" s="58"/>
      <c r="N869" s="33" t="e">
        <f>#REF!/0.8</f>
        <v>#REF!</v>
      </c>
      <c r="O869" s="44" t="e">
        <f t="shared" si="73"/>
        <v>#REF!</v>
      </c>
      <c r="P869" s="58"/>
      <c r="Q869" s="19">
        <v>6</v>
      </c>
      <c r="R869" s="252">
        <f t="shared" si="74"/>
        <v>0</v>
      </c>
      <c r="S869" s="19"/>
      <c r="U869" s="93">
        <f t="shared" si="75"/>
        <v>0</v>
      </c>
    </row>
    <row r="870" spans="1:21" ht="22.5" customHeight="1" x14ac:dyDescent="0.2">
      <c r="A870" s="118" t="s">
        <v>1154</v>
      </c>
      <c r="B870" s="34" t="s">
        <v>2150</v>
      </c>
      <c r="C870" s="34" t="s">
        <v>2214</v>
      </c>
      <c r="D870" s="34"/>
      <c r="E870" s="34" t="s">
        <v>1208</v>
      </c>
      <c r="F870" s="35" t="s">
        <v>808</v>
      </c>
      <c r="G870" s="45"/>
      <c r="H870" s="30">
        <v>65</v>
      </c>
      <c r="I870" s="31"/>
      <c r="J870" s="30">
        <f t="shared" si="71"/>
        <v>0</v>
      </c>
      <c r="K870" s="60"/>
      <c r="L870" s="53"/>
      <c r="M870" s="58"/>
      <c r="N870" s="33" t="e">
        <f>#REF!/0.8</f>
        <v>#REF!</v>
      </c>
      <c r="O870" s="44" t="e">
        <f t="shared" si="73"/>
        <v>#REF!</v>
      </c>
      <c r="P870" s="58"/>
      <c r="Q870" s="19">
        <v>6</v>
      </c>
      <c r="R870" s="252">
        <f t="shared" si="74"/>
        <v>0</v>
      </c>
      <c r="S870" s="19"/>
      <c r="U870" s="93">
        <f t="shared" si="75"/>
        <v>0</v>
      </c>
    </row>
    <row r="871" spans="1:21" ht="22.5" customHeight="1" x14ac:dyDescent="0.2">
      <c r="A871" s="118" t="s">
        <v>1154</v>
      </c>
      <c r="B871" s="61" t="s">
        <v>291</v>
      </c>
      <c r="C871" s="40" t="s">
        <v>1608</v>
      </c>
      <c r="D871" s="40" t="s">
        <v>1609</v>
      </c>
      <c r="E871" s="61" t="s">
        <v>2305</v>
      </c>
      <c r="F871" s="206" t="s">
        <v>1655</v>
      </c>
      <c r="G871" s="205"/>
      <c r="H871" s="59">
        <v>20</v>
      </c>
      <c r="I871" s="212"/>
      <c r="J871" s="30">
        <f t="shared" si="71"/>
        <v>0</v>
      </c>
      <c r="K871" s="60" t="s">
        <v>1354</v>
      </c>
      <c r="L871" s="53" t="s">
        <v>1159</v>
      </c>
      <c r="M871" s="58"/>
      <c r="N871" s="33" t="e">
        <f>#REF!/0.8</f>
        <v>#REF!</v>
      </c>
      <c r="O871" s="44" t="e">
        <f t="shared" si="73"/>
        <v>#REF!</v>
      </c>
      <c r="P871" s="58"/>
      <c r="Q871" s="19">
        <v>1.5</v>
      </c>
      <c r="R871" s="252">
        <f t="shared" si="74"/>
        <v>0</v>
      </c>
      <c r="S871" s="19">
        <v>200</v>
      </c>
      <c r="T871" s="7">
        <f>I871/S871</f>
        <v>0</v>
      </c>
      <c r="U871" s="93"/>
    </row>
    <row r="872" spans="1:21" ht="22.5" customHeight="1" x14ac:dyDescent="0.2">
      <c r="A872" s="118" t="s">
        <v>1154</v>
      </c>
      <c r="B872" s="61" t="s">
        <v>292</v>
      </c>
      <c r="C872" s="40" t="s">
        <v>1610</v>
      </c>
      <c r="D872" s="40" t="s">
        <v>1611</v>
      </c>
      <c r="E872" s="61" t="s">
        <v>2305</v>
      </c>
      <c r="F872" s="206" t="s">
        <v>1655</v>
      </c>
      <c r="G872" s="205"/>
      <c r="H872" s="59">
        <v>20</v>
      </c>
      <c r="I872" s="212"/>
      <c r="J872" s="30">
        <f t="shared" si="71"/>
        <v>0</v>
      </c>
      <c r="K872" s="60" t="s">
        <v>1354</v>
      </c>
      <c r="L872" s="32"/>
      <c r="M872" s="58"/>
      <c r="N872" s="33" t="e">
        <f>#REF!/0.8</f>
        <v>#REF!</v>
      </c>
      <c r="O872" s="44" t="e">
        <f t="shared" si="73"/>
        <v>#REF!</v>
      </c>
      <c r="P872" s="58"/>
      <c r="Q872" s="19">
        <v>1.5</v>
      </c>
      <c r="R872" s="252">
        <f t="shared" si="74"/>
        <v>0</v>
      </c>
      <c r="S872" s="19">
        <v>200</v>
      </c>
      <c r="T872" s="7">
        <f>I872/S872</f>
        <v>0</v>
      </c>
      <c r="U872" s="93"/>
    </row>
    <row r="873" spans="1:21" ht="22.5" customHeight="1" x14ac:dyDescent="0.2">
      <c r="A873" s="118" t="s">
        <v>1154</v>
      </c>
      <c r="B873" s="34" t="s">
        <v>2151</v>
      </c>
      <c r="C873" s="34" t="s">
        <v>2212</v>
      </c>
      <c r="D873" s="34"/>
      <c r="E873" s="34" t="s">
        <v>1208</v>
      </c>
      <c r="F873" s="35" t="s">
        <v>723</v>
      </c>
      <c r="G873" s="45"/>
      <c r="H873" s="30">
        <v>65</v>
      </c>
      <c r="I873" s="31"/>
      <c r="J873" s="30">
        <f t="shared" si="71"/>
        <v>0</v>
      </c>
      <c r="K873" s="60"/>
      <c r="L873" s="32"/>
      <c r="M873" s="58"/>
      <c r="N873" s="33" t="e">
        <f>#REF!/0.8</f>
        <v>#REF!</v>
      </c>
      <c r="O873" s="44" t="e">
        <f t="shared" si="73"/>
        <v>#REF!</v>
      </c>
      <c r="P873" s="58"/>
      <c r="Q873" s="19">
        <v>6</v>
      </c>
      <c r="R873" s="252">
        <f t="shared" si="74"/>
        <v>0</v>
      </c>
      <c r="S873" s="19"/>
      <c r="U873" s="93">
        <f t="shared" si="75"/>
        <v>0</v>
      </c>
    </row>
    <row r="874" spans="1:21" ht="22.5" customHeight="1" x14ac:dyDescent="0.2">
      <c r="A874" s="118" t="s">
        <v>1154</v>
      </c>
      <c r="B874" s="61" t="s">
        <v>293</v>
      </c>
      <c r="C874" s="40" t="s">
        <v>1612</v>
      </c>
      <c r="D874" s="40" t="s">
        <v>863</v>
      </c>
      <c r="E874" s="61" t="s">
        <v>2305</v>
      </c>
      <c r="F874" s="206" t="s">
        <v>1655</v>
      </c>
      <c r="G874" s="205"/>
      <c r="H874" s="59">
        <v>20</v>
      </c>
      <c r="I874" s="212"/>
      <c r="J874" s="30">
        <f t="shared" si="71"/>
        <v>0</v>
      </c>
      <c r="K874" s="60" t="s">
        <v>1354</v>
      </c>
      <c r="L874" s="53" t="s">
        <v>1159</v>
      </c>
      <c r="M874" s="58"/>
      <c r="N874" s="33" t="e">
        <f>#REF!/0.8</f>
        <v>#REF!</v>
      </c>
      <c r="O874" s="44" t="e">
        <f t="shared" si="73"/>
        <v>#REF!</v>
      </c>
      <c r="P874" s="58"/>
      <c r="Q874" s="19">
        <v>1.5</v>
      </c>
      <c r="R874" s="252">
        <f t="shared" si="74"/>
        <v>0</v>
      </c>
      <c r="S874" s="19">
        <v>200</v>
      </c>
      <c r="T874" s="7">
        <f>I874/S874</f>
        <v>0</v>
      </c>
      <c r="U874" s="93"/>
    </row>
    <row r="875" spans="1:21" ht="22.5" customHeight="1" x14ac:dyDescent="0.2">
      <c r="A875" s="118" t="s">
        <v>1154</v>
      </c>
      <c r="B875" s="61" t="s">
        <v>294</v>
      </c>
      <c r="C875" s="61" t="s">
        <v>1613</v>
      </c>
      <c r="D875" s="61" t="s">
        <v>1436</v>
      </c>
      <c r="E875" s="61" t="s">
        <v>2305</v>
      </c>
      <c r="F875" s="206" t="s">
        <v>2532</v>
      </c>
      <c r="G875" s="205"/>
      <c r="H875" s="59">
        <v>20</v>
      </c>
      <c r="I875" s="212"/>
      <c r="J875" s="30">
        <f t="shared" si="71"/>
        <v>0</v>
      </c>
      <c r="K875" s="60" t="s">
        <v>1354</v>
      </c>
      <c r="L875" s="32"/>
      <c r="M875" s="58"/>
      <c r="N875" s="33" t="e">
        <f>#REF!/0.8</f>
        <v>#REF!</v>
      </c>
      <c r="O875" s="44" t="e">
        <f t="shared" si="73"/>
        <v>#REF!</v>
      </c>
      <c r="P875" s="58"/>
      <c r="Q875" s="19">
        <v>1.5</v>
      </c>
      <c r="R875" s="252">
        <f t="shared" si="74"/>
        <v>0</v>
      </c>
      <c r="S875" s="19">
        <v>200</v>
      </c>
      <c r="T875" s="7">
        <f>I875/S875</f>
        <v>0</v>
      </c>
      <c r="U875" s="93"/>
    </row>
    <row r="876" spans="1:21" s="43" customFormat="1" ht="22.5" hidden="1" customHeight="1" x14ac:dyDescent="0.2">
      <c r="A876" s="39" t="s">
        <v>1154</v>
      </c>
      <c r="B876" s="40" t="s">
        <v>294</v>
      </c>
      <c r="C876" s="40" t="s">
        <v>1613</v>
      </c>
      <c r="D876" s="40" t="s">
        <v>1436</v>
      </c>
      <c r="E876" s="40" t="s">
        <v>290</v>
      </c>
      <c r="F876" s="145"/>
      <c r="G876" s="46"/>
      <c r="H876" s="41">
        <v>65</v>
      </c>
      <c r="I876" s="146"/>
      <c r="J876" s="30">
        <f t="shared" si="71"/>
        <v>0</v>
      </c>
      <c r="K876" s="46" t="s">
        <v>522</v>
      </c>
      <c r="L876" s="71" t="s">
        <v>1159</v>
      </c>
      <c r="M876" s="65"/>
      <c r="N876" s="33" t="e">
        <f>#REF!/0.8</f>
        <v>#REF!</v>
      </c>
      <c r="O876" s="44" t="e">
        <f t="shared" si="73"/>
        <v>#REF!</v>
      </c>
      <c r="P876" s="65"/>
      <c r="Q876" s="19">
        <v>6</v>
      </c>
      <c r="R876" s="252">
        <f t="shared" si="74"/>
        <v>0</v>
      </c>
      <c r="S876" s="19"/>
      <c r="T876" s="7"/>
      <c r="U876" s="93">
        <f t="shared" si="75"/>
        <v>0</v>
      </c>
    </row>
    <row r="877" spans="1:21" ht="22.5" customHeight="1" x14ac:dyDescent="0.2">
      <c r="A877" s="196" t="s">
        <v>792</v>
      </c>
      <c r="B877" s="34" t="s">
        <v>295</v>
      </c>
      <c r="C877" s="34" t="s">
        <v>1437</v>
      </c>
      <c r="D877" s="34" t="s">
        <v>864</v>
      </c>
      <c r="E877" s="34" t="s">
        <v>1163</v>
      </c>
      <c r="F877" s="35" t="s">
        <v>296</v>
      </c>
      <c r="G877" s="45"/>
      <c r="H877" s="30">
        <v>60</v>
      </c>
      <c r="I877" s="31"/>
      <c r="J877" s="30">
        <f t="shared" si="71"/>
        <v>0</v>
      </c>
      <c r="K877" s="30"/>
      <c r="L877" s="32"/>
      <c r="M877" s="58"/>
      <c r="N877" s="33" t="e">
        <f>#REF!/0.8</f>
        <v>#REF!</v>
      </c>
      <c r="O877" s="44" t="e">
        <f t="shared" si="73"/>
        <v>#REF!</v>
      </c>
      <c r="P877" s="58"/>
      <c r="Q877" s="19">
        <v>3.5</v>
      </c>
      <c r="R877" s="252">
        <f t="shared" si="74"/>
        <v>0</v>
      </c>
      <c r="S877" s="19"/>
      <c r="U877" s="93">
        <f t="shared" si="75"/>
        <v>0</v>
      </c>
    </row>
    <row r="878" spans="1:21" ht="22.5" customHeight="1" x14ac:dyDescent="0.2">
      <c r="A878" s="27" t="s">
        <v>1129</v>
      </c>
      <c r="B878" s="34" t="s">
        <v>295</v>
      </c>
      <c r="C878" s="34" t="s">
        <v>1437</v>
      </c>
      <c r="D878" s="34"/>
      <c r="E878" s="34" t="s">
        <v>80</v>
      </c>
      <c r="F878" s="35" t="s">
        <v>2161</v>
      </c>
      <c r="G878" s="45"/>
      <c r="H878" s="30">
        <v>130</v>
      </c>
      <c r="I878" s="31"/>
      <c r="J878" s="30">
        <f t="shared" si="71"/>
        <v>0</v>
      </c>
      <c r="K878" s="30"/>
      <c r="L878" s="32"/>
      <c r="M878" s="58"/>
      <c r="N878" s="33" t="e">
        <f>#REF!/0.8</f>
        <v>#REF!</v>
      </c>
      <c r="O878" s="44" t="e">
        <f t="shared" si="73"/>
        <v>#REF!</v>
      </c>
      <c r="P878" s="58"/>
      <c r="Q878" s="19">
        <v>8</v>
      </c>
      <c r="R878" s="252">
        <f t="shared" si="74"/>
        <v>0</v>
      </c>
      <c r="S878" s="19"/>
      <c r="U878" s="93">
        <f t="shared" si="75"/>
        <v>0</v>
      </c>
    </row>
    <row r="879" spans="1:21" s="43" customFormat="1" ht="22.5" hidden="1" customHeight="1" x14ac:dyDescent="0.2">
      <c r="A879" s="39" t="s">
        <v>1162</v>
      </c>
      <c r="B879" s="40" t="s">
        <v>295</v>
      </c>
      <c r="C879" s="34" t="s">
        <v>1437</v>
      </c>
      <c r="D879" s="40" t="s">
        <v>865</v>
      </c>
      <c r="E879" s="40" t="s">
        <v>2327</v>
      </c>
      <c r="F879" s="145" t="s">
        <v>297</v>
      </c>
      <c r="G879" s="46"/>
      <c r="H879" s="41">
        <v>180</v>
      </c>
      <c r="I879" s="146"/>
      <c r="J879" s="30">
        <f t="shared" si="71"/>
        <v>0</v>
      </c>
      <c r="K879" s="46" t="s">
        <v>522</v>
      </c>
      <c r="L879" s="46" t="s">
        <v>1153</v>
      </c>
      <c r="M879" s="65"/>
      <c r="N879" s="33" t="e">
        <f>#REF!/0.8</f>
        <v>#REF!</v>
      </c>
      <c r="O879" s="44" t="e">
        <f t="shared" si="73"/>
        <v>#REF!</v>
      </c>
      <c r="P879" s="65"/>
      <c r="Q879" s="19">
        <v>15</v>
      </c>
      <c r="R879" s="252">
        <f t="shared" si="74"/>
        <v>0</v>
      </c>
      <c r="S879" s="19"/>
      <c r="T879" s="7"/>
      <c r="U879" s="93">
        <f t="shared" si="75"/>
        <v>0</v>
      </c>
    </row>
    <row r="880" spans="1:21" s="43" customFormat="1" ht="22.5" hidden="1" customHeight="1" x14ac:dyDescent="0.2">
      <c r="A880" s="39" t="s">
        <v>1162</v>
      </c>
      <c r="B880" s="40" t="s">
        <v>295</v>
      </c>
      <c r="C880" s="34" t="s">
        <v>1437</v>
      </c>
      <c r="D880" s="40" t="s">
        <v>1438</v>
      </c>
      <c r="E880" s="40" t="s">
        <v>298</v>
      </c>
      <c r="F880" s="145" t="s">
        <v>299</v>
      </c>
      <c r="G880" s="46"/>
      <c r="H880" s="41">
        <v>240</v>
      </c>
      <c r="I880" s="146"/>
      <c r="J880" s="30">
        <f t="shared" si="71"/>
        <v>0</v>
      </c>
      <c r="K880" s="46" t="s">
        <v>522</v>
      </c>
      <c r="L880" s="42"/>
      <c r="M880" s="65"/>
      <c r="N880" s="33" t="e">
        <f>#REF!/0.8</f>
        <v>#REF!</v>
      </c>
      <c r="O880" s="44" t="e">
        <f t="shared" si="73"/>
        <v>#REF!</v>
      </c>
      <c r="P880" s="65"/>
      <c r="Q880" s="19">
        <v>25</v>
      </c>
      <c r="R880" s="252">
        <f t="shared" si="74"/>
        <v>0</v>
      </c>
      <c r="S880" s="19"/>
      <c r="T880" s="7"/>
      <c r="U880" s="93">
        <f t="shared" si="75"/>
        <v>0</v>
      </c>
    </row>
    <row r="881" spans="1:21" s="43" customFormat="1" ht="22.5" customHeight="1" x14ac:dyDescent="0.2">
      <c r="A881" s="39"/>
      <c r="B881" s="34" t="s">
        <v>295</v>
      </c>
      <c r="C881" s="34" t="s">
        <v>1437</v>
      </c>
      <c r="D881" s="34"/>
      <c r="E881" s="34" t="s">
        <v>932</v>
      </c>
      <c r="F881" s="35" t="s">
        <v>1674</v>
      </c>
      <c r="G881" s="45"/>
      <c r="H881" s="30">
        <v>310</v>
      </c>
      <c r="I881" s="146"/>
      <c r="J881" s="30">
        <f t="shared" si="71"/>
        <v>0</v>
      </c>
      <c r="K881" s="46"/>
      <c r="L881" s="42"/>
      <c r="M881" s="65"/>
      <c r="N881" s="33" t="e">
        <f>#REF!/0.8</f>
        <v>#REF!</v>
      </c>
      <c r="O881" s="44" t="e">
        <f t="shared" si="73"/>
        <v>#REF!</v>
      </c>
      <c r="P881" s="65"/>
      <c r="Q881" s="19">
        <v>25</v>
      </c>
      <c r="R881" s="252">
        <f t="shared" si="74"/>
        <v>0</v>
      </c>
      <c r="S881" s="19"/>
      <c r="T881" s="7"/>
      <c r="U881" s="93">
        <f t="shared" si="75"/>
        <v>0</v>
      </c>
    </row>
    <row r="882" spans="1:21" s="43" customFormat="1" ht="22.5" hidden="1" customHeight="1" x14ac:dyDescent="0.2">
      <c r="A882" s="39" t="s">
        <v>1162</v>
      </c>
      <c r="B882" s="40" t="s">
        <v>295</v>
      </c>
      <c r="C882" s="40" t="s">
        <v>1437</v>
      </c>
      <c r="D882" s="40" t="s">
        <v>864</v>
      </c>
      <c r="E882" s="40" t="s">
        <v>1287</v>
      </c>
      <c r="F882" s="145" t="s">
        <v>300</v>
      </c>
      <c r="G882" s="46"/>
      <c r="H882" s="41"/>
      <c r="I882" s="146"/>
      <c r="J882" s="30">
        <f t="shared" si="71"/>
        <v>0</v>
      </c>
      <c r="K882" s="46" t="s">
        <v>522</v>
      </c>
      <c r="L882" s="46" t="s">
        <v>1153</v>
      </c>
      <c r="M882" s="65"/>
      <c r="N882" s="33" t="e">
        <f>#REF!/0.8</f>
        <v>#REF!</v>
      </c>
      <c r="O882" s="44" t="e">
        <f t="shared" si="73"/>
        <v>#REF!</v>
      </c>
      <c r="P882" s="65"/>
      <c r="Q882" s="19">
        <v>32</v>
      </c>
      <c r="R882" s="252">
        <f t="shared" si="74"/>
        <v>0</v>
      </c>
      <c r="S882" s="19"/>
      <c r="T882" s="7"/>
      <c r="U882" s="93">
        <f t="shared" si="75"/>
        <v>0</v>
      </c>
    </row>
    <row r="883" spans="1:21" ht="22.5" customHeight="1" x14ac:dyDescent="0.2">
      <c r="A883" s="27" t="s">
        <v>1162</v>
      </c>
      <c r="B883" s="34" t="s">
        <v>301</v>
      </c>
      <c r="C883" s="34" t="s">
        <v>1439</v>
      </c>
      <c r="D883" s="34" t="s">
        <v>1440</v>
      </c>
      <c r="E883" s="34" t="s">
        <v>78</v>
      </c>
      <c r="F883" s="35" t="s">
        <v>302</v>
      </c>
      <c r="G883" s="72"/>
      <c r="H883" s="30">
        <v>110</v>
      </c>
      <c r="I883" s="31"/>
      <c r="J883" s="30">
        <f t="shared" si="71"/>
        <v>0</v>
      </c>
      <c r="K883" s="46"/>
      <c r="L883" s="46" t="s">
        <v>1153</v>
      </c>
      <c r="M883" s="58"/>
      <c r="N883" s="33" t="e">
        <f>#REF!/0.8</f>
        <v>#REF!</v>
      </c>
      <c r="O883" s="44" t="e">
        <f t="shared" si="73"/>
        <v>#REF!</v>
      </c>
      <c r="P883" s="58"/>
      <c r="Q883" s="19">
        <v>6</v>
      </c>
      <c r="R883" s="252">
        <f t="shared" si="74"/>
        <v>0</v>
      </c>
      <c r="S883" s="19"/>
      <c r="U883" s="93">
        <f t="shared" si="75"/>
        <v>0</v>
      </c>
    </row>
    <row r="884" spans="1:21" ht="22.5" customHeight="1" x14ac:dyDescent="0.2">
      <c r="A884" s="27" t="s">
        <v>1129</v>
      </c>
      <c r="B884" s="34" t="s">
        <v>301</v>
      </c>
      <c r="C884" s="34" t="s">
        <v>1439</v>
      </c>
      <c r="D884" s="34"/>
      <c r="E884" s="34" t="s">
        <v>1208</v>
      </c>
      <c r="F884" s="35" t="s">
        <v>985</v>
      </c>
      <c r="G884" s="72"/>
      <c r="H884" s="30">
        <v>130</v>
      </c>
      <c r="I884" s="31"/>
      <c r="J884" s="30">
        <f t="shared" si="71"/>
        <v>0</v>
      </c>
      <c r="K884" s="46"/>
      <c r="L884" s="46"/>
      <c r="M884" s="58"/>
      <c r="N884" s="33" t="e">
        <f>#REF!/0.8</f>
        <v>#REF!</v>
      </c>
      <c r="O884" s="44" t="e">
        <f t="shared" si="73"/>
        <v>#REF!</v>
      </c>
      <c r="P884" s="58"/>
      <c r="Q884" s="19">
        <v>6</v>
      </c>
      <c r="R884" s="252">
        <f t="shared" si="74"/>
        <v>0</v>
      </c>
      <c r="S884" s="19"/>
      <c r="U884" s="93">
        <f t="shared" si="75"/>
        <v>0</v>
      </c>
    </row>
    <row r="885" spans="1:21" s="43" customFormat="1" ht="22.5" hidden="1" customHeight="1" x14ac:dyDescent="0.2">
      <c r="A885" s="39" t="s">
        <v>1162</v>
      </c>
      <c r="B885" s="40" t="s">
        <v>301</v>
      </c>
      <c r="C885" s="34" t="s">
        <v>1439</v>
      </c>
      <c r="D885" s="40" t="s">
        <v>1440</v>
      </c>
      <c r="E885" s="40" t="s">
        <v>1287</v>
      </c>
      <c r="F885" s="145" t="s">
        <v>303</v>
      </c>
      <c r="G885" s="177"/>
      <c r="H885" s="41">
        <v>420</v>
      </c>
      <c r="I885" s="146"/>
      <c r="J885" s="30">
        <f t="shared" si="71"/>
        <v>0</v>
      </c>
      <c r="K885" s="46" t="s">
        <v>522</v>
      </c>
      <c r="L885" s="46" t="s">
        <v>1153</v>
      </c>
      <c r="M885" s="65"/>
      <c r="N885" s="33" t="e">
        <f>#REF!/0.8</f>
        <v>#REF!</v>
      </c>
      <c r="O885" s="44" t="e">
        <f t="shared" si="73"/>
        <v>#REF!</v>
      </c>
      <c r="P885" s="65"/>
      <c r="Q885" s="19">
        <v>32</v>
      </c>
      <c r="R885" s="252">
        <f t="shared" si="74"/>
        <v>0</v>
      </c>
      <c r="S885" s="19"/>
      <c r="T885" s="7"/>
      <c r="U885" s="93">
        <f t="shared" si="75"/>
        <v>0</v>
      </c>
    </row>
    <row r="886" spans="1:21" s="43" customFormat="1" ht="22.5" customHeight="1" x14ac:dyDescent="0.2">
      <c r="A886" s="39"/>
      <c r="B886" s="34" t="s">
        <v>301</v>
      </c>
      <c r="C886" s="34" t="s">
        <v>1439</v>
      </c>
      <c r="D886" s="34"/>
      <c r="E886" s="34" t="s">
        <v>96</v>
      </c>
      <c r="F886" s="35" t="s">
        <v>1672</v>
      </c>
      <c r="G886" s="72"/>
      <c r="H886" s="30">
        <v>345</v>
      </c>
      <c r="I886" s="146"/>
      <c r="J886" s="30">
        <f t="shared" si="71"/>
        <v>0</v>
      </c>
      <c r="K886" s="46"/>
      <c r="L886" s="46"/>
      <c r="M886" s="65"/>
      <c r="N886" s="33" t="e">
        <f>#REF!/0.8</f>
        <v>#REF!</v>
      </c>
      <c r="O886" s="44" t="e">
        <f t="shared" si="73"/>
        <v>#REF!</v>
      </c>
      <c r="P886" s="65"/>
      <c r="Q886" s="19">
        <v>25</v>
      </c>
      <c r="R886" s="252">
        <f t="shared" si="74"/>
        <v>0</v>
      </c>
      <c r="S886" s="19"/>
      <c r="T886" s="7"/>
      <c r="U886" s="93">
        <f t="shared" si="75"/>
        <v>0</v>
      </c>
    </row>
    <row r="887" spans="1:21" ht="22.5" customHeight="1" x14ac:dyDescent="0.2">
      <c r="A887" s="27" t="s">
        <v>792</v>
      </c>
      <c r="B887" s="34" t="s">
        <v>304</v>
      </c>
      <c r="C887" s="34" t="s">
        <v>1441</v>
      </c>
      <c r="D887" s="34" t="s">
        <v>1442</v>
      </c>
      <c r="E887" s="34" t="s">
        <v>1163</v>
      </c>
      <c r="F887" s="35" t="s">
        <v>305</v>
      </c>
      <c r="G887" s="72"/>
      <c r="H887" s="30">
        <v>95</v>
      </c>
      <c r="I887" s="31"/>
      <c r="J887" s="30">
        <f t="shared" si="71"/>
        <v>0</v>
      </c>
      <c r="K887" s="30"/>
      <c r="L887" s="32"/>
      <c r="M887" s="58"/>
      <c r="N887" s="33" t="e">
        <f>#REF!/0.8</f>
        <v>#REF!</v>
      </c>
      <c r="O887" s="44" t="e">
        <f t="shared" si="73"/>
        <v>#REF!</v>
      </c>
      <c r="P887" s="58"/>
      <c r="Q887" s="19">
        <v>3.5</v>
      </c>
      <c r="R887" s="252">
        <f t="shared" si="74"/>
        <v>0</v>
      </c>
      <c r="S887" s="19"/>
      <c r="U887" s="93">
        <f t="shared" si="75"/>
        <v>0</v>
      </c>
    </row>
    <row r="888" spans="1:21" ht="22.5" customHeight="1" x14ac:dyDescent="0.2">
      <c r="A888" s="27" t="s">
        <v>1129</v>
      </c>
      <c r="B888" s="34" t="s">
        <v>304</v>
      </c>
      <c r="C888" s="34" t="s">
        <v>1441</v>
      </c>
      <c r="D888" s="34"/>
      <c r="E888" s="34" t="s">
        <v>1208</v>
      </c>
      <c r="F888" s="35" t="s">
        <v>1282</v>
      </c>
      <c r="G888" s="72"/>
      <c r="H888" s="30">
        <v>130</v>
      </c>
      <c r="I888" s="31"/>
      <c r="J888" s="30">
        <f t="shared" si="71"/>
        <v>0</v>
      </c>
      <c r="K888" s="30"/>
      <c r="L888" s="32"/>
      <c r="M888" s="58"/>
      <c r="N888" s="33" t="e">
        <f>#REF!/0.8</f>
        <v>#REF!</v>
      </c>
      <c r="O888" s="44" t="e">
        <f t="shared" si="73"/>
        <v>#REF!</v>
      </c>
      <c r="P888" s="58"/>
      <c r="Q888" s="19">
        <v>6</v>
      </c>
      <c r="R888" s="252">
        <f t="shared" si="74"/>
        <v>0</v>
      </c>
      <c r="S888" s="19"/>
      <c r="U888" s="93">
        <f t="shared" si="75"/>
        <v>0</v>
      </c>
    </row>
    <row r="889" spans="1:21" ht="22.5" customHeight="1" x14ac:dyDescent="0.2">
      <c r="A889" s="27"/>
      <c r="B889" s="34" t="s">
        <v>304</v>
      </c>
      <c r="C889" s="34" t="s">
        <v>1441</v>
      </c>
      <c r="D889" s="34"/>
      <c r="E889" s="34" t="s">
        <v>932</v>
      </c>
      <c r="F889" s="35" t="s">
        <v>2030</v>
      </c>
      <c r="G889" s="72"/>
      <c r="H889" s="30">
        <v>285</v>
      </c>
      <c r="I889" s="31"/>
      <c r="J889" s="30">
        <f t="shared" si="71"/>
        <v>0</v>
      </c>
      <c r="K889" s="30"/>
      <c r="L889" s="32"/>
      <c r="M889" s="58"/>
      <c r="N889" s="33" t="e">
        <f>#REF!/0.8</f>
        <v>#REF!</v>
      </c>
      <c r="O889" s="44" t="e">
        <f t="shared" si="73"/>
        <v>#REF!</v>
      </c>
      <c r="P889" s="58"/>
      <c r="Q889" s="19">
        <v>25</v>
      </c>
      <c r="R889" s="252">
        <f t="shared" si="74"/>
        <v>0</v>
      </c>
      <c r="S889" s="19"/>
      <c r="U889" s="93">
        <f t="shared" si="75"/>
        <v>0</v>
      </c>
    </row>
    <row r="890" spans="1:21" s="115" customFormat="1" ht="22.5" customHeight="1" x14ac:dyDescent="0.2">
      <c r="A890" s="27" t="s">
        <v>1162</v>
      </c>
      <c r="B890" s="34" t="s">
        <v>306</v>
      </c>
      <c r="C890" s="34" t="s">
        <v>1443</v>
      </c>
      <c r="D890" s="34" t="s">
        <v>1444</v>
      </c>
      <c r="E890" s="34" t="s">
        <v>80</v>
      </c>
      <c r="F890" s="35" t="s">
        <v>270</v>
      </c>
      <c r="G890" s="45"/>
      <c r="H890" s="30">
        <v>110</v>
      </c>
      <c r="I890" s="31"/>
      <c r="J890" s="30">
        <f t="shared" si="71"/>
        <v>0</v>
      </c>
      <c r="K890" s="45"/>
      <c r="L890" s="45" t="s">
        <v>1153</v>
      </c>
      <c r="M890" s="114"/>
      <c r="N890" s="33" t="e">
        <f>#REF!/0.8</f>
        <v>#REF!</v>
      </c>
      <c r="O890" s="44" t="e">
        <f t="shared" si="73"/>
        <v>#REF!</v>
      </c>
      <c r="P890" s="114"/>
      <c r="Q890" s="19">
        <v>8</v>
      </c>
      <c r="R890" s="252">
        <f t="shared" si="74"/>
        <v>0</v>
      </c>
      <c r="S890" s="19"/>
      <c r="T890" s="7"/>
      <c r="U890" s="93">
        <f t="shared" si="75"/>
        <v>0</v>
      </c>
    </row>
    <row r="891" spans="1:21" s="43" customFormat="1" ht="22.5" hidden="1" customHeight="1" x14ac:dyDescent="0.2">
      <c r="A891" s="39" t="s">
        <v>1154</v>
      </c>
      <c r="B891" s="40" t="s">
        <v>2405</v>
      </c>
      <c r="C891" s="40"/>
      <c r="D891" s="40"/>
      <c r="E891" s="40" t="s">
        <v>2305</v>
      </c>
      <c r="F891" s="145">
        <v>10</v>
      </c>
      <c r="G891" s="46"/>
      <c r="H891" s="41"/>
      <c r="I891" s="146"/>
      <c r="J891" s="30">
        <f t="shared" si="71"/>
        <v>0</v>
      </c>
      <c r="K891" s="46" t="s">
        <v>522</v>
      </c>
      <c r="L891" s="46"/>
      <c r="M891" s="65"/>
      <c r="N891" s="33" t="e">
        <f>#REF!/0.8</f>
        <v>#REF!</v>
      </c>
      <c r="O891" s="44" t="e">
        <f t="shared" si="73"/>
        <v>#REF!</v>
      </c>
      <c r="P891" s="65"/>
      <c r="Q891" s="19"/>
      <c r="R891" s="252">
        <f t="shared" si="74"/>
        <v>0</v>
      </c>
      <c r="S891" s="19"/>
      <c r="T891" s="7"/>
      <c r="U891" s="93">
        <f t="shared" si="75"/>
        <v>0</v>
      </c>
    </row>
    <row r="892" spans="1:21" s="43" customFormat="1" ht="22.5" hidden="1" customHeight="1" x14ac:dyDescent="0.2">
      <c r="A892" s="39" t="s">
        <v>1154</v>
      </c>
      <c r="B892" s="40" t="s">
        <v>307</v>
      </c>
      <c r="C892" s="40" t="s">
        <v>1445</v>
      </c>
      <c r="D892" s="40" t="s">
        <v>1446</v>
      </c>
      <c r="E892" s="40" t="s">
        <v>2305</v>
      </c>
      <c r="F892" s="145"/>
      <c r="G892" s="46"/>
      <c r="H892" s="41">
        <v>14</v>
      </c>
      <c r="I892" s="146"/>
      <c r="J892" s="30">
        <f t="shared" si="71"/>
        <v>0</v>
      </c>
      <c r="K892" s="46" t="s">
        <v>522</v>
      </c>
      <c r="L892" s="46" t="s">
        <v>1153</v>
      </c>
      <c r="M892" s="65"/>
      <c r="N892" s="33" t="e">
        <f>#REF!/0.8</f>
        <v>#REF!</v>
      </c>
      <c r="O892" s="44" t="e">
        <f t="shared" si="73"/>
        <v>#REF!</v>
      </c>
      <c r="P892" s="65"/>
      <c r="Q892" s="19">
        <v>1.5</v>
      </c>
      <c r="R892" s="252">
        <f t="shared" si="74"/>
        <v>0</v>
      </c>
      <c r="S892" s="19">
        <v>200</v>
      </c>
      <c r="T892" s="7">
        <f>I892/S892</f>
        <v>0</v>
      </c>
      <c r="U892" s="93"/>
    </row>
    <row r="893" spans="1:21" s="43" customFormat="1" ht="22.5" hidden="1" customHeight="1" x14ac:dyDescent="0.2">
      <c r="A893" s="39" t="s">
        <v>1154</v>
      </c>
      <c r="B893" s="40" t="s">
        <v>308</v>
      </c>
      <c r="C893" s="40" t="s">
        <v>1447</v>
      </c>
      <c r="D893" s="40" t="s">
        <v>1448</v>
      </c>
      <c r="E893" s="40" t="s">
        <v>2305</v>
      </c>
      <c r="F893" s="145" t="s">
        <v>1981</v>
      </c>
      <c r="G893" s="46"/>
      <c r="H893" s="41">
        <v>14</v>
      </c>
      <c r="I893" s="146"/>
      <c r="J893" s="30">
        <f t="shared" ref="J893:J956" si="76">I893*H893</f>
        <v>0</v>
      </c>
      <c r="K893" s="46" t="s">
        <v>522</v>
      </c>
      <c r="L893" s="46" t="s">
        <v>1153</v>
      </c>
      <c r="M893" s="65"/>
      <c r="N893" s="33" t="e">
        <f>#REF!/0.8</f>
        <v>#REF!</v>
      </c>
      <c r="O893" s="44" t="e">
        <f t="shared" si="73"/>
        <v>#REF!</v>
      </c>
      <c r="P893" s="65"/>
      <c r="Q893" s="19">
        <v>1.5</v>
      </c>
      <c r="R893" s="252">
        <f t="shared" si="74"/>
        <v>0</v>
      </c>
      <c r="S893" s="19">
        <v>180</v>
      </c>
      <c r="T893" s="7">
        <f>I893/S893</f>
        <v>0</v>
      </c>
      <c r="U893" s="93"/>
    </row>
    <row r="894" spans="1:21" s="43" customFormat="1" ht="22.5" customHeight="1" x14ac:dyDescent="0.2">
      <c r="A894" s="27" t="s">
        <v>1129</v>
      </c>
      <c r="B894" s="34" t="s">
        <v>309</v>
      </c>
      <c r="C894" s="40" t="s">
        <v>1449</v>
      </c>
      <c r="D894" s="40"/>
      <c r="E894" s="34" t="s">
        <v>1208</v>
      </c>
      <c r="F894" s="35" t="s">
        <v>43</v>
      </c>
      <c r="G894" s="45"/>
      <c r="H894" s="30">
        <v>120</v>
      </c>
      <c r="I894" s="146"/>
      <c r="J894" s="30">
        <f t="shared" si="76"/>
        <v>0</v>
      </c>
      <c r="K894" s="46"/>
      <c r="L894" s="46"/>
      <c r="M894" s="65"/>
      <c r="N894" s="33" t="e">
        <f>#REF!/0.8</f>
        <v>#REF!</v>
      </c>
      <c r="O894" s="44" t="e">
        <f t="shared" si="73"/>
        <v>#REF!</v>
      </c>
      <c r="P894" s="65"/>
      <c r="Q894" s="19">
        <v>6</v>
      </c>
      <c r="R894" s="252">
        <f t="shared" si="74"/>
        <v>0</v>
      </c>
      <c r="S894" s="19"/>
      <c r="T894" s="7"/>
      <c r="U894" s="93">
        <f t="shared" si="75"/>
        <v>0</v>
      </c>
    </row>
    <row r="895" spans="1:21" ht="22.5" customHeight="1" x14ac:dyDescent="0.2">
      <c r="A895" s="27" t="s">
        <v>1214</v>
      </c>
      <c r="B895" s="34" t="s">
        <v>309</v>
      </c>
      <c r="C895" s="40" t="s">
        <v>1449</v>
      </c>
      <c r="D895" s="40" t="s">
        <v>1450</v>
      </c>
      <c r="E895" s="34" t="s">
        <v>979</v>
      </c>
      <c r="F895" s="35" t="s">
        <v>310</v>
      </c>
      <c r="G895" s="45"/>
      <c r="H895" s="30">
        <v>340</v>
      </c>
      <c r="I895" s="31"/>
      <c r="J895" s="30">
        <f t="shared" si="76"/>
        <v>0</v>
      </c>
      <c r="K895" s="46"/>
      <c r="L895" s="46" t="s">
        <v>1153</v>
      </c>
      <c r="M895" s="65"/>
      <c r="N895" s="33" t="e">
        <f>#REF!/0.8</f>
        <v>#REF!</v>
      </c>
      <c r="O895" s="44" t="e">
        <f t="shared" si="73"/>
        <v>#REF!</v>
      </c>
      <c r="P895" s="65"/>
      <c r="Q895" s="19">
        <v>25</v>
      </c>
      <c r="R895" s="252">
        <f t="shared" si="74"/>
        <v>0</v>
      </c>
      <c r="S895" s="19"/>
      <c r="U895" s="93">
        <f t="shared" si="75"/>
        <v>0</v>
      </c>
    </row>
    <row r="896" spans="1:21" ht="22.5" customHeight="1" x14ac:dyDescent="0.2">
      <c r="A896" s="27" t="s">
        <v>1129</v>
      </c>
      <c r="B896" s="34" t="s">
        <v>2172</v>
      </c>
      <c r="C896" s="40" t="s">
        <v>2173</v>
      </c>
      <c r="D896" s="40"/>
      <c r="E896" s="34" t="s">
        <v>8</v>
      </c>
      <c r="F896" s="35" t="s">
        <v>985</v>
      </c>
      <c r="G896" s="45"/>
      <c r="H896" s="30">
        <v>130</v>
      </c>
      <c r="I896" s="31"/>
      <c r="J896" s="30">
        <f t="shared" si="76"/>
        <v>0</v>
      </c>
      <c r="K896" s="46"/>
      <c r="L896" s="46"/>
      <c r="M896" s="65"/>
      <c r="N896" s="33" t="e">
        <f>#REF!/0.8</f>
        <v>#REF!</v>
      </c>
      <c r="O896" s="44" t="e">
        <f t="shared" si="73"/>
        <v>#REF!</v>
      </c>
      <c r="P896" s="65"/>
      <c r="Q896" s="19">
        <v>8</v>
      </c>
      <c r="R896" s="252">
        <f t="shared" si="74"/>
        <v>0</v>
      </c>
      <c r="S896" s="19"/>
      <c r="U896" s="93">
        <f t="shared" si="75"/>
        <v>0</v>
      </c>
    </row>
    <row r="897" spans="1:21" s="43" customFormat="1" ht="22.5" hidden="1" customHeight="1" x14ac:dyDescent="0.2">
      <c r="A897" s="39" t="s">
        <v>1214</v>
      </c>
      <c r="B897" s="40" t="s">
        <v>311</v>
      </c>
      <c r="C897" s="40" t="s">
        <v>1451</v>
      </c>
      <c r="D897" s="40" t="s">
        <v>1452</v>
      </c>
      <c r="E897" s="40" t="s">
        <v>1163</v>
      </c>
      <c r="F897" s="145" t="s">
        <v>1311</v>
      </c>
      <c r="G897" s="151"/>
      <c r="H897" s="41">
        <v>72</v>
      </c>
      <c r="I897" s="146"/>
      <c r="J897" s="30">
        <f t="shared" si="76"/>
        <v>0</v>
      </c>
      <c r="K897" s="46" t="s">
        <v>522</v>
      </c>
      <c r="L897" s="71"/>
      <c r="M897" s="65"/>
      <c r="N897" s="33" t="e">
        <f>#REF!/0.8</f>
        <v>#REF!</v>
      </c>
      <c r="O897" s="44" t="e">
        <f t="shared" si="73"/>
        <v>#REF!</v>
      </c>
      <c r="P897" s="65"/>
      <c r="Q897" s="19">
        <v>3.5</v>
      </c>
      <c r="R897" s="252">
        <f t="shared" si="74"/>
        <v>0</v>
      </c>
      <c r="S897" s="19">
        <v>85</v>
      </c>
      <c r="T897" s="7">
        <f>I897/S897</f>
        <v>0</v>
      </c>
      <c r="U897" s="93"/>
    </row>
    <row r="898" spans="1:21" s="43" customFormat="1" ht="22.5" hidden="1" customHeight="1" x14ac:dyDescent="0.2">
      <c r="A898" s="39" t="s">
        <v>1214</v>
      </c>
      <c r="B898" s="40" t="s">
        <v>311</v>
      </c>
      <c r="C898" s="40" t="s">
        <v>1451</v>
      </c>
      <c r="D898" s="40" t="s">
        <v>1452</v>
      </c>
      <c r="E898" s="40" t="s">
        <v>1163</v>
      </c>
      <c r="F898" s="145" t="s">
        <v>1311</v>
      </c>
      <c r="G898" s="151"/>
      <c r="H898" s="41">
        <v>80</v>
      </c>
      <c r="I898" s="146"/>
      <c r="J898" s="30">
        <f t="shared" si="76"/>
        <v>0</v>
      </c>
      <c r="K898" s="46" t="s">
        <v>522</v>
      </c>
      <c r="L898" s="71"/>
      <c r="M898" s="65"/>
      <c r="N898" s="33" t="e">
        <f>#REF!/0.8</f>
        <v>#REF!</v>
      </c>
      <c r="O898" s="44" t="e">
        <f t="shared" si="73"/>
        <v>#REF!</v>
      </c>
      <c r="P898" s="65"/>
      <c r="Q898" s="19">
        <v>3.5</v>
      </c>
      <c r="R898" s="252">
        <f t="shared" si="74"/>
        <v>0</v>
      </c>
      <c r="S898" s="19">
        <v>85</v>
      </c>
      <c r="T898" s="7">
        <f>I898/S898</f>
        <v>0</v>
      </c>
      <c r="U898" s="93"/>
    </row>
    <row r="899" spans="1:21" s="43" customFormat="1" ht="22.5" hidden="1" customHeight="1" x14ac:dyDescent="0.2">
      <c r="A899" s="39" t="s">
        <v>1214</v>
      </c>
      <c r="B899" s="40" t="s">
        <v>311</v>
      </c>
      <c r="C899" s="40" t="s">
        <v>1451</v>
      </c>
      <c r="D899" s="40" t="s">
        <v>1452</v>
      </c>
      <c r="E899" s="40" t="s">
        <v>29</v>
      </c>
      <c r="F899" s="145" t="s">
        <v>1166</v>
      </c>
      <c r="G899" s="151"/>
      <c r="H899" s="41">
        <v>150</v>
      </c>
      <c r="I899" s="146"/>
      <c r="J899" s="30">
        <f t="shared" si="76"/>
        <v>0</v>
      </c>
      <c r="K899" s="46" t="s">
        <v>522</v>
      </c>
      <c r="L899" s="71"/>
      <c r="M899" s="65"/>
      <c r="N899" s="33" t="e">
        <f>#REF!/0.8</f>
        <v>#REF!</v>
      </c>
      <c r="O899" s="44" t="e">
        <f t="shared" si="73"/>
        <v>#REF!</v>
      </c>
      <c r="P899" s="65"/>
      <c r="Q899" s="19">
        <v>13</v>
      </c>
      <c r="R899" s="252">
        <f t="shared" si="74"/>
        <v>0</v>
      </c>
      <c r="S899" s="19"/>
      <c r="T899" s="7"/>
      <c r="U899" s="93">
        <f t="shared" si="75"/>
        <v>0</v>
      </c>
    </row>
    <row r="900" spans="1:21" s="43" customFormat="1" ht="24" hidden="1" customHeight="1" x14ac:dyDescent="0.2">
      <c r="A900" s="202" t="s">
        <v>1162</v>
      </c>
      <c r="B900" s="40" t="s">
        <v>312</v>
      </c>
      <c r="C900" s="40" t="s">
        <v>1453</v>
      </c>
      <c r="D900" s="40" t="s">
        <v>1454</v>
      </c>
      <c r="E900" s="40" t="s">
        <v>267</v>
      </c>
      <c r="F900" s="145" t="s">
        <v>313</v>
      </c>
      <c r="G900" s="145"/>
      <c r="H900" s="41">
        <v>115</v>
      </c>
      <c r="I900" s="146"/>
      <c r="J900" s="30">
        <f t="shared" si="76"/>
        <v>0</v>
      </c>
      <c r="K900" s="46" t="s">
        <v>522</v>
      </c>
      <c r="L900" s="46" t="s">
        <v>1153</v>
      </c>
      <c r="M900" s="65"/>
      <c r="N900" s="33" t="e">
        <f>#REF!/0.8</f>
        <v>#REF!</v>
      </c>
      <c r="O900" s="44" t="e">
        <f t="shared" si="73"/>
        <v>#REF!</v>
      </c>
      <c r="P900" s="65"/>
      <c r="Q900" s="19">
        <v>3.5</v>
      </c>
      <c r="R900" s="252">
        <f t="shared" si="74"/>
        <v>0</v>
      </c>
      <c r="S900" s="19"/>
      <c r="T900" s="7"/>
      <c r="U900" s="93">
        <f t="shared" si="75"/>
        <v>0</v>
      </c>
    </row>
    <row r="901" spans="1:21" s="43" customFormat="1" ht="24" customHeight="1" x14ac:dyDescent="0.2">
      <c r="A901" s="202"/>
      <c r="B901" s="34" t="s">
        <v>312</v>
      </c>
      <c r="C901" s="34" t="s">
        <v>2540</v>
      </c>
      <c r="D901" s="34"/>
      <c r="E901" s="34" t="s">
        <v>932</v>
      </c>
      <c r="F901" s="35" t="s">
        <v>237</v>
      </c>
      <c r="G901" s="35"/>
      <c r="H901" s="30">
        <v>225</v>
      </c>
      <c r="I901" s="146"/>
      <c r="J901" s="30">
        <f t="shared" si="76"/>
        <v>0</v>
      </c>
      <c r="K901" s="46"/>
      <c r="L901" s="46"/>
      <c r="M901" s="65"/>
      <c r="N901" s="33" t="e">
        <f>#REF!/0.8</f>
        <v>#REF!</v>
      </c>
      <c r="O901" s="44" t="e">
        <f t="shared" si="73"/>
        <v>#REF!</v>
      </c>
      <c r="P901" s="65"/>
      <c r="Q901" s="19">
        <v>25</v>
      </c>
      <c r="R901" s="252">
        <f t="shared" si="74"/>
        <v>0</v>
      </c>
      <c r="S901" s="19"/>
      <c r="T901" s="7"/>
      <c r="U901" s="93">
        <f t="shared" si="75"/>
        <v>0</v>
      </c>
    </row>
    <row r="902" spans="1:21" ht="24" customHeight="1" x14ac:dyDescent="0.2">
      <c r="A902" s="201" t="s">
        <v>792</v>
      </c>
      <c r="B902" s="34" t="s">
        <v>1926</v>
      </c>
      <c r="C902" s="34" t="s">
        <v>1455</v>
      </c>
      <c r="D902" s="34" t="s">
        <v>1456</v>
      </c>
      <c r="E902" s="34" t="s">
        <v>834</v>
      </c>
      <c r="F902" s="35" t="s">
        <v>1183</v>
      </c>
      <c r="G902" s="35" t="s">
        <v>1183</v>
      </c>
      <c r="H902" s="30">
        <v>16</v>
      </c>
      <c r="I902" s="31"/>
      <c r="J902" s="30">
        <f t="shared" si="76"/>
        <v>0</v>
      </c>
      <c r="K902" s="46"/>
      <c r="L902" s="46"/>
      <c r="M902" s="58"/>
      <c r="N902" s="33" t="e">
        <f>#REF!/0.8</f>
        <v>#REF!</v>
      </c>
      <c r="O902" s="44" t="e">
        <f t="shared" si="73"/>
        <v>#REF!</v>
      </c>
      <c r="P902" s="58"/>
      <c r="Q902" s="19">
        <v>1.2</v>
      </c>
      <c r="R902" s="252">
        <f t="shared" si="74"/>
        <v>0</v>
      </c>
      <c r="S902" s="19">
        <v>220</v>
      </c>
      <c r="T902" s="7">
        <f>I902/S902</f>
        <v>0</v>
      </c>
      <c r="U902" s="93"/>
    </row>
    <row r="903" spans="1:21" ht="22.5" customHeight="1" x14ac:dyDescent="0.2">
      <c r="A903" s="201" t="s">
        <v>792</v>
      </c>
      <c r="B903" s="34" t="s">
        <v>314</v>
      </c>
      <c r="C903" s="34" t="s">
        <v>1455</v>
      </c>
      <c r="D903" s="34" t="s">
        <v>1456</v>
      </c>
      <c r="E903" s="34" t="s">
        <v>1194</v>
      </c>
      <c r="F903" s="35" t="s">
        <v>1282</v>
      </c>
      <c r="G903" s="45"/>
      <c r="H903" s="30">
        <v>75</v>
      </c>
      <c r="I903" s="31"/>
      <c r="J903" s="30">
        <f t="shared" si="76"/>
        <v>0</v>
      </c>
      <c r="K903" s="30"/>
      <c r="L903" s="32"/>
      <c r="M903" s="58"/>
      <c r="N903" s="33" t="e">
        <f>#REF!/0.8</f>
        <v>#REF!</v>
      </c>
      <c r="O903" s="44" t="e">
        <f t="shared" si="73"/>
        <v>#REF!</v>
      </c>
      <c r="P903" s="58"/>
      <c r="Q903" s="19">
        <v>3</v>
      </c>
      <c r="R903" s="252">
        <f t="shared" si="74"/>
        <v>0</v>
      </c>
      <c r="S903" s="19"/>
      <c r="U903" s="93">
        <f t="shared" si="75"/>
        <v>0</v>
      </c>
    </row>
    <row r="904" spans="1:21" ht="22.5" customHeight="1" x14ac:dyDescent="0.2">
      <c r="A904" s="87" t="s">
        <v>1129</v>
      </c>
      <c r="B904" s="34" t="s">
        <v>315</v>
      </c>
      <c r="C904" s="34" t="s">
        <v>1457</v>
      </c>
      <c r="D904" s="34" t="s">
        <v>1458</v>
      </c>
      <c r="E904" s="34" t="s">
        <v>1169</v>
      </c>
      <c r="F904" s="45" t="s">
        <v>1183</v>
      </c>
      <c r="G904" s="35"/>
      <c r="H904" s="30">
        <v>12.5</v>
      </c>
      <c r="I904" s="31"/>
      <c r="J904" s="30">
        <f t="shared" si="76"/>
        <v>0</v>
      </c>
      <c r="K904" s="30"/>
      <c r="L904" s="47"/>
      <c r="M904" s="58"/>
      <c r="N904" s="33" t="e">
        <f>#REF!/0.8</f>
        <v>#REF!</v>
      </c>
      <c r="O904" s="44" t="e">
        <f t="shared" si="73"/>
        <v>#REF!</v>
      </c>
      <c r="P904" s="58"/>
      <c r="Q904" s="19">
        <v>1.5</v>
      </c>
      <c r="R904" s="252">
        <f t="shared" si="74"/>
        <v>0</v>
      </c>
      <c r="S904" s="19">
        <v>200</v>
      </c>
      <c r="T904" s="7">
        <f>I904/S904</f>
        <v>0</v>
      </c>
      <c r="U904" s="93">
        <f t="shared" si="75"/>
        <v>0</v>
      </c>
    </row>
    <row r="905" spans="1:21" ht="22.5" customHeight="1" x14ac:dyDescent="0.2">
      <c r="A905" s="87" t="s">
        <v>2319</v>
      </c>
      <c r="B905" s="34" t="s">
        <v>315</v>
      </c>
      <c r="C905" s="34" t="s">
        <v>1457</v>
      </c>
      <c r="D905" s="34" t="s">
        <v>1458</v>
      </c>
      <c r="E905" s="34" t="s">
        <v>1199</v>
      </c>
      <c r="F905" s="45" t="s">
        <v>1274</v>
      </c>
      <c r="G905" s="35" t="s">
        <v>1126</v>
      </c>
      <c r="H905" s="30">
        <v>30</v>
      </c>
      <c r="I905" s="31"/>
      <c r="J905" s="30">
        <f t="shared" si="76"/>
        <v>0</v>
      </c>
      <c r="K905" s="30"/>
      <c r="L905" s="47"/>
      <c r="M905" s="58"/>
      <c r="N905" s="33" t="e">
        <f>#REF!/0.8</f>
        <v>#REF!</v>
      </c>
      <c r="O905" s="44" t="e">
        <f t="shared" ref="O905:O968" si="77">N905*I905</f>
        <v>#REF!</v>
      </c>
      <c r="P905" s="58"/>
      <c r="Q905" s="19">
        <v>11</v>
      </c>
      <c r="R905" s="252">
        <f t="shared" ref="R905:R968" si="78">Q905*I905</f>
        <v>0</v>
      </c>
      <c r="S905" s="19"/>
      <c r="U905" s="93">
        <f t="shared" si="75"/>
        <v>0</v>
      </c>
    </row>
    <row r="906" spans="1:21" ht="22.5" customHeight="1" x14ac:dyDescent="0.2">
      <c r="A906" s="87" t="s">
        <v>1162</v>
      </c>
      <c r="B906" s="34" t="s">
        <v>316</v>
      </c>
      <c r="C906" s="34" t="s">
        <v>1459</v>
      </c>
      <c r="D906" s="34" t="s">
        <v>1460</v>
      </c>
      <c r="E906" s="34" t="s">
        <v>92</v>
      </c>
      <c r="F906" s="35" t="s">
        <v>317</v>
      </c>
      <c r="G906" s="35"/>
      <c r="H906" s="63">
        <v>18</v>
      </c>
      <c r="I906" s="31"/>
      <c r="J906" s="30">
        <f t="shared" si="76"/>
        <v>0</v>
      </c>
      <c r="K906" s="64" t="s">
        <v>1210</v>
      </c>
      <c r="L906" s="64" t="s">
        <v>1210</v>
      </c>
      <c r="M906" s="58"/>
      <c r="N906" s="33" t="e">
        <f>#REF!/0.8</f>
        <v>#REF!</v>
      </c>
      <c r="O906" s="44" t="e">
        <f t="shared" si="77"/>
        <v>#REF!</v>
      </c>
      <c r="P906" s="58"/>
      <c r="Q906" s="19">
        <v>2.5</v>
      </c>
      <c r="R906" s="252">
        <f t="shared" si="78"/>
        <v>0</v>
      </c>
      <c r="S906" s="19"/>
      <c r="U906" s="93">
        <f t="shared" si="75"/>
        <v>0</v>
      </c>
    </row>
    <row r="907" spans="1:21" ht="22.5" customHeight="1" x14ac:dyDescent="0.2">
      <c r="A907" s="87" t="s">
        <v>1162</v>
      </c>
      <c r="B907" s="34" t="s">
        <v>316</v>
      </c>
      <c r="C907" s="34" t="s">
        <v>1459</v>
      </c>
      <c r="D907" s="34" t="s">
        <v>1461</v>
      </c>
      <c r="E907" s="34" t="s">
        <v>1163</v>
      </c>
      <c r="F907" s="35" t="s">
        <v>318</v>
      </c>
      <c r="G907" s="35"/>
      <c r="H907" s="63">
        <v>25</v>
      </c>
      <c r="I907" s="31"/>
      <c r="J907" s="30">
        <f t="shared" si="76"/>
        <v>0</v>
      </c>
      <c r="K907" s="64" t="s">
        <v>1210</v>
      </c>
      <c r="L907" s="64" t="s">
        <v>1210</v>
      </c>
      <c r="M907" s="58"/>
      <c r="N907" s="33" t="e">
        <f>#REF!/0.8</f>
        <v>#REF!</v>
      </c>
      <c r="O907" s="44" t="e">
        <f t="shared" si="77"/>
        <v>#REF!</v>
      </c>
      <c r="P907" s="58"/>
      <c r="Q907" s="19">
        <v>3.5</v>
      </c>
      <c r="R907" s="252">
        <f t="shared" si="78"/>
        <v>0</v>
      </c>
      <c r="S907" s="19"/>
      <c r="U907" s="93">
        <f t="shared" si="75"/>
        <v>0</v>
      </c>
    </row>
    <row r="908" spans="1:21" s="43" customFormat="1" ht="22.5" customHeight="1" x14ac:dyDescent="0.2">
      <c r="A908" s="87" t="s">
        <v>2485</v>
      </c>
      <c r="B908" s="34" t="s">
        <v>2364</v>
      </c>
      <c r="C908" s="34" t="s">
        <v>475</v>
      </c>
      <c r="D908" s="34" t="s">
        <v>1462</v>
      </c>
      <c r="E908" s="34" t="s">
        <v>1169</v>
      </c>
      <c r="F908" s="35" t="s">
        <v>1190</v>
      </c>
      <c r="G908" s="45" t="s">
        <v>1116</v>
      </c>
      <c r="H908" s="30">
        <v>11</v>
      </c>
      <c r="I908" s="31"/>
      <c r="J908" s="30">
        <f t="shared" si="76"/>
        <v>0</v>
      </c>
      <c r="K908" s="46"/>
      <c r="L908" s="46" t="s">
        <v>1153</v>
      </c>
      <c r="M908" s="65"/>
      <c r="N908" s="33" t="e">
        <f>#REF!/0.8</f>
        <v>#REF!</v>
      </c>
      <c r="O908" s="44" t="e">
        <f t="shared" si="77"/>
        <v>#REF!</v>
      </c>
      <c r="P908" s="65"/>
      <c r="Q908" s="19">
        <v>1.5</v>
      </c>
      <c r="R908" s="252">
        <f t="shared" si="78"/>
        <v>0</v>
      </c>
      <c r="S908" s="19">
        <v>200</v>
      </c>
      <c r="T908" s="7">
        <f>I908/S908</f>
        <v>0</v>
      </c>
      <c r="U908" s="93"/>
    </row>
    <row r="909" spans="1:21" s="43" customFormat="1" ht="22.5" hidden="1" customHeight="1" x14ac:dyDescent="0.2">
      <c r="A909" s="202" t="s">
        <v>1162</v>
      </c>
      <c r="B909" s="40" t="s">
        <v>2364</v>
      </c>
      <c r="C909" s="40" t="s">
        <v>475</v>
      </c>
      <c r="D909" s="40" t="s">
        <v>1462</v>
      </c>
      <c r="E909" s="40" t="s">
        <v>92</v>
      </c>
      <c r="F909" s="145" t="s">
        <v>317</v>
      </c>
      <c r="G909" s="46"/>
      <c r="H909" s="41">
        <v>42</v>
      </c>
      <c r="I909" s="146"/>
      <c r="J909" s="30">
        <f t="shared" si="76"/>
        <v>0</v>
      </c>
      <c r="K909" s="46" t="s">
        <v>522</v>
      </c>
      <c r="L909" s="46" t="s">
        <v>1153</v>
      </c>
      <c r="M909" s="65"/>
      <c r="N909" s="33" t="e">
        <f>#REF!/0.8</f>
        <v>#REF!</v>
      </c>
      <c r="O909" s="44" t="e">
        <f t="shared" si="77"/>
        <v>#REF!</v>
      </c>
      <c r="P909" s="65"/>
      <c r="Q909" s="19">
        <v>2.5</v>
      </c>
      <c r="R909" s="252">
        <f t="shared" si="78"/>
        <v>0</v>
      </c>
      <c r="S909" s="19"/>
      <c r="T909" s="7"/>
      <c r="U909" s="93">
        <f t="shared" si="75"/>
        <v>0</v>
      </c>
    </row>
    <row r="910" spans="1:21" ht="22.5" customHeight="1" x14ac:dyDescent="0.2">
      <c r="A910" s="201" t="s">
        <v>792</v>
      </c>
      <c r="B910" s="34" t="s">
        <v>2364</v>
      </c>
      <c r="C910" s="34" t="s">
        <v>475</v>
      </c>
      <c r="D910" s="34"/>
      <c r="E910" s="34" t="s">
        <v>1163</v>
      </c>
      <c r="F910" s="35" t="s">
        <v>1710</v>
      </c>
      <c r="G910" s="45"/>
      <c r="H910" s="30">
        <v>52</v>
      </c>
      <c r="I910" s="31"/>
      <c r="J910" s="30">
        <f t="shared" si="76"/>
        <v>0</v>
      </c>
      <c r="K910" s="46"/>
      <c r="L910" s="46"/>
      <c r="M910" s="58"/>
      <c r="N910" s="33" t="e">
        <f>#REF!/0.8</f>
        <v>#REF!</v>
      </c>
      <c r="O910" s="44" t="e">
        <f t="shared" si="77"/>
        <v>#REF!</v>
      </c>
      <c r="P910" s="58"/>
      <c r="Q910" s="19">
        <v>3.5</v>
      </c>
      <c r="R910" s="252">
        <f t="shared" si="78"/>
        <v>0</v>
      </c>
      <c r="S910" s="19"/>
      <c r="U910" s="93">
        <f t="shared" si="75"/>
        <v>0</v>
      </c>
    </row>
    <row r="911" spans="1:21" s="181" customFormat="1" ht="22.5" customHeight="1" x14ac:dyDescent="0.2">
      <c r="A911" s="203" t="s">
        <v>1329</v>
      </c>
      <c r="B911" s="61" t="s">
        <v>2364</v>
      </c>
      <c r="C911" s="61" t="s">
        <v>475</v>
      </c>
      <c r="D911" s="61" t="s">
        <v>1463</v>
      </c>
      <c r="E911" s="61" t="s">
        <v>905</v>
      </c>
      <c r="F911" s="206" t="s">
        <v>720</v>
      </c>
      <c r="G911" s="205"/>
      <c r="H911" s="59">
        <v>20</v>
      </c>
      <c r="I911" s="212"/>
      <c r="J911" s="30">
        <f t="shared" si="76"/>
        <v>0</v>
      </c>
      <c r="K911" s="60" t="s">
        <v>1354</v>
      </c>
      <c r="L911" s="195" t="s">
        <v>1153</v>
      </c>
      <c r="M911" s="180"/>
      <c r="N911" s="33" t="e">
        <f>#REF!/0.8</f>
        <v>#REF!</v>
      </c>
      <c r="O911" s="44" t="e">
        <f t="shared" si="77"/>
        <v>#REF!</v>
      </c>
      <c r="P911" s="180"/>
      <c r="Q911" s="19">
        <v>3</v>
      </c>
      <c r="R911" s="252">
        <f t="shared" si="78"/>
        <v>0</v>
      </c>
      <c r="S911" s="19">
        <v>85</v>
      </c>
      <c r="T911" s="7">
        <f>I911/S911</f>
        <v>0</v>
      </c>
      <c r="U911" s="93"/>
    </row>
    <row r="912" spans="1:21" s="43" customFormat="1" ht="22.5" hidden="1" customHeight="1" x14ac:dyDescent="0.2">
      <c r="A912" s="202" t="s">
        <v>1329</v>
      </c>
      <c r="B912" s="40" t="s">
        <v>2364</v>
      </c>
      <c r="C912" s="40" t="s">
        <v>475</v>
      </c>
      <c r="D912" s="40" t="s">
        <v>1464</v>
      </c>
      <c r="E912" s="40" t="s">
        <v>1199</v>
      </c>
      <c r="F912" s="147" t="s">
        <v>1294</v>
      </c>
      <c r="G912" s="46" t="s">
        <v>970</v>
      </c>
      <c r="H912" s="41">
        <v>40</v>
      </c>
      <c r="I912" s="146"/>
      <c r="J912" s="30">
        <f t="shared" si="76"/>
        <v>0</v>
      </c>
      <c r="K912" s="46" t="s">
        <v>522</v>
      </c>
      <c r="L912" s="42"/>
      <c r="M912" s="65"/>
      <c r="N912" s="33" t="e">
        <f>#REF!/0.8</f>
        <v>#REF!</v>
      </c>
      <c r="O912" s="44" t="e">
        <f t="shared" si="77"/>
        <v>#REF!</v>
      </c>
      <c r="P912" s="65"/>
      <c r="Q912" s="19">
        <v>11</v>
      </c>
      <c r="R912" s="252">
        <f t="shared" si="78"/>
        <v>0</v>
      </c>
      <c r="S912" s="19"/>
      <c r="T912" s="7"/>
      <c r="U912" s="93">
        <f t="shared" si="75"/>
        <v>0</v>
      </c>
    </row>
    <row r="913" spans="1:21" s="43" customFormat="1" ht="22.5" hidden="1" customHeight="1" x14ac:dyDescent="0.2">
      <c r="A913" s="202" t="s">
        <v>1162</v>
      </c>
      <c r="B913" s="40" t="s">
        <v>319</v>
      </c>
      <c r="C913" s="40" t="s">
        <v>1465</v>
      </c>
      <c r="D913" s="40" t="s">
        <v>1466</v>
      </c>
      <c r="E913" s="40" t="s">
        <v>1163</v>
      </c>
      <c r="F913" s="147" t="s">
        <v>948</v>
      </c>
      <c r="G913" s="46"/>
      <c r="H913" s="149">
        <v>25</v>
      </c>
      <c r="I913" s="146"/>
      <c r="J913" s="30">
        <f t="shared" si="76"/>
        <v>0</v>
      </c>
      <c r="K913" s="46" t="s">
        <v>522</v>
      </c>
      <c r="L913" s="112" t="s">
        <v>1210</v>
      </c>
      <c r="M913" s="65"/>
      <c r="N913" s="33" t="e">
        <f>#REF!/0.8</f>
        <v>#REF!</v>
      </c>
      <c r="O913" s="44" t="e">
        <f t="shared" si="77"/>
        <v>#REF!</v>
      </c>
      <c r="P913" s="65"/>
      <c r="Q913" s="19">
        <v>3.5</v>
      </c>
      <c r="R913" s="252">
        <f t="shared" si="78"/>
        <v>0</v>
      </c>
      <c r="S913" s="19"/>
      <c r="T913" s="7"/>
      <c r="U913" s="93">
        <f t="shared" si="75"/>
        <v>0</v>
      </c>
    </row>
    <row r="914" spans="1:21" ht="22.5" customHeight="1" x14ac:dyDescent="0.2">
      <c r="A914" s="87" t="s">
        <v>2485</v>
      </c>
      <c r="B914" s="61" t="s">
        <v>320</v>
      </c>
      <c r="C914" s="61" t="s">
        <v>1467</v>
      </c>
      <c r="D914" s="61" t="s">
        <v>1468</v>
      </c>
      <c r="E914" s="61" t="s">
        <v>2305</v>
      </c>
      <c r="F914" s="206" t="s">
        <v>179</v>
      </c>
      <c r="G914" s="205"/>
      <c r="H914" s="59">
        <v>11</v>
      </c>
      <c r="I914" s="212"/>
      <c r="J914" s="30">
        <f t="shared" si="76"/>
        <v>0</v>
      </c>
      <c r="K914" s="60" t="s">
        <v>1354</v>
      </c>
      <c r="L914" s="32"/>
      <c r="M914" s="58"/>
      <c r="N914" s="33" t="e">
        <f>#REF!/0.8</f>
        <v>#REF!</v>
      </c>
      <c r="O914" s="44" t="e">
        <f t="shared" si="77"/>
        <v>#REF!</v>
      </c>
      <c r="P914" s="58"/>
      <c r="Q914" s="19">
        <v>1.5</v>
      </c>
      <c r="R914" s="252">
        <f t="shared" si="78"/>
        <v>0</v>
      </c>
      <c r="S914" s="19">
        <v>200</v>
      </c>
      <c r="T914" s="7">
        <f>I914/S914</f>
        <v>0</v>
      </c>
      <c r="U914" s="93"/>
    </row>
    <row r="915" spans="1:21" ht="22.5" customHeight="1" x14ac:dyDescent="0.2">
      <c r="A915" s="87" t="s">
        <v>1162</v>
      </c>
      <c r="B915" s="34" t="s">
        <v>320</v>
      </c>
      <c r="C915" s="34" t="s">
        <v>1467</v>
      </c>
      <c r="D915" s="34" t="s">
        <v>1681</v>
      </c>
      <c r="E915" s="34" t="s">
        <v>92</v>
      </c>
      <c r="F915" s="35" t="s">
        <v>321</v>
      </c>
      <c r="G915" s="45"/>
      <c r="H915" s="63">
        <v>18</v>
      </c>
      <c r="I915" s="31"/>
      <c r="J915" s="30">
        <f t="shared" si="76"/>
        <v>0</v>
      </c>
      <c r="K915" s="64" t="s">
        <v>1210</v>
      </c>
      <c r="L915" s="64" t="s">
        <v>1210</v>
      </c>
      <c r="M915" s="58"/>
      <c r="N915" s="33" t="e">
        <f>#REF!/0.8</f>
        <v>#REF!</v>
      </c>
      <c r="O915" s="44" t="e">
        <f t="shared" si="77"/>
        <v>#REF!</v>
      </c>
      <c r="P915" s="58"/>
      <c r="Q915" s="19">
        <v>2.5</v>
      </c>
      <c r="R915" s="252">
        <f t="shared" si="78"/>
        <v>0</v>
      </c>
      <c r="S915" s="19"/>
      <c r="U915" s="93">
        <f t="shared" si="75"/>
        <v>0</v>
      </c>
    </row>
    <row r="916" spans="1:21" ht="22.5" customHeight="1" x14ac:dyDescent="0.2">
      <c r="A916" s="87" t="s">
        <v>1129</v>
      </c>
      <c r="B916" s="34" t="s">
        <v>320</v>
      </c>
      <c r="C916" s="34" t="s">
        <v>1467</v>
      </c>
      <c r="D916" s="34"/>
      <c r="E916" s="34" t="s">
        <v>1194</v>
      </c>
      <c r="F916" s="35" t="s">
        <v>1116</v>
      </c>
      <c r="G916" s="45" t="s">
        <v>1113</v>
      </c>
      <c r="H916" s="30">
        <v>20</v>
      </c>
      <c r="I916" s="31"/>
      <c r="J916" s="30">
        <f t="shared" si="76"/>
        <v>0</v>
      </c>
      <c r="K916" s="64"/>
      <c r="L916" s="64"/>
      <c r="M916" s="58"/>
      <c r="N916" s="33" t="e">
        <f>#REF!/0.8</f>
        <v>#REF!</v>
      </c>
      <c r="O916" s="44" t="e">
        <f t="shared" si="77"/>
        <v>#REF!</v>
      </c>
      <c r="P916" s="58"/>
      <c r="Q916" s="19">
        <v>3</v>
      </c>
      <c r="R916" s="252">
        <f t="shared" si="78"/>
        <v>0</v>
      </c>
      <c r="S916" s="19">
        <v>85</v>
      </c>
      <c r="T916" s="7">
        <f>I916/S916</f>
        <v>0</v>
      </c>
      <c r="U916" s="93"/>
    </row>
    <row r="917" spans="1:21" ht="22.5" customHeight="1" x14ac:dyDescent="0.2">
      <c r="A917" s="87" t="s">
        <v>1162</v>
      </c>
      <c r="B917" s="34" t="s">
        <v>322</v>
      </c>
      <c r="C917" s="34" t="s">
        <v>1682</v>
      </c>
      <c r="D917" s="34" t="s">
        <v>1683</v>
      </c>
      <c r="E917" s="34" t="s">
        <v>267</v>
      </c>
      <c r="F917" s="35" t="s">
        <v>323</v>
      </c>
      <c r="G917" s="45"/>
      <c r="H917" s="63">
        <v>25</v>
      </c>
      <c r="I917" s="31"/>
      <c r="J917" s="30">
        <f t="shared" si="76"/>
        <v>0</v>
      </c>
      <c r="K917" s="64" t="s">
        <v>1210</v>
      </c>
      <c r="L917" s="64" t="s">
        <v>1210</v>
      </c>
      <c r="M917" s="58"/>
      <c r="N917" s="33" t="e">
        <f>#REF!/0.8</f>
        <v>#REF!</v>
      </c>
      <c r="O917" s="44" t="e">
        <f t="shared" si="77"/>
        <v>#REF!</v>
      </c>
      <c r="P917" s="58"/>
      <c r="Q917" s="19">
        <v>3.5</v>
      </c>
      <c r="R917" s="252">
        <f t="shared" si="78"/>
        <v>0</v>
      </c>
      <c r="S917" s="19"/>
      <c r="U917" s="93">
        <f t="shared" si="75"/>
        <v>0</v>
      </c>
    </row>
    <row r="918" spans="1:21" ht="22.5" customHeight="1" x14ac:dyDescent="0.2">
      <c r="A918" s="143" t="s">
        <v>1154</v>
      </c>
      <c r="B918" s="34" t="s">
        <v>324</v>
      </c>
      <c r="C918" s="34" t="s">
        <v>1684</v>
      </c>
      <c r="D918" s="34" t="s">
        <v>150</v>
      </c>
      <c r="E918" s="34" t="s">
        <v>1169</v>
      </c>
      <c r="F918" s="35" t="s">
        <v>942</v>
      </c>
      <c r="G918" s="45"/>
      <c r="H918" s="30">
        <v>20</v>
      </c>
      <c r="I918" s="31"/>
      <c r="J918" s="30">
        <f t="shared" si="76"/>
        <v>0</v>
      </c>
      <c r="K918" s="30"/>
      <c r="L918" s="47"/>
      <c r="M918" s="58"/>
      <c r="N918" s="33" t="e">
        <f>#REF!/0.8</f>
        <v>#REF!</v>
      </c>
      <c r="O918" s="44" t="e">
        <f t="shared" si="77"/>
        <v>#REF!</v>
      </c>
      <c r="P918" s="58"/>
      <c r="Q918" s="19">
        <v>1.5</v>
      </c>
      <c r="R918" s="252">
        <f t="shared" si="78"/>
        <v>0</v>
      </c>
      <c r="S918" s="19">
        <v>200</v>
      </c>
      <c r="T918" s="7">
        <f>I918/S918</f>
        <v>0</v>
      </c>
      <c r="U918" s="93"/>
    </row>
    <row r="919" spans="1:21" ht="22.5" customHeight="1" x14ac:dyDescent="0.2">
      <c r="A919" s="143" t="s">
        <v>1154</v>
      </c>
      <c r="B919" s="61" t="s">
        <v>325</v>
      </c>
      <c r="C919" s="61" t="s">
        <v>151</v>
      </c>
      <c r="D919" s="61" t="s">
        <v>152</v>
      </c>
      <c r="E919" s="61" t="s">
        <v>905</v>
      </c>
      <c r="F919" s="206" t="s">
        <v>720</v>
      </c>
      <c r="G919" s="206"/>
      <c r="H919" s="59">
        <v>39</v>
      </c>
      <c r="I919" s="212"/>
      <c r="J919" s="30">
        <f t="shared" si="76"/>
        <v>0</v>
      </c>
      <c r="K919" s="60" t="s">
        <v>1354</v>
      </c>
      <c r="L919" s="53" t="s">
        <v>1159</v>
      </c>
      <c r="M919" s="58"/>
      <c r="N919" s="33" t="e">
        <f>#REF!/0.8</f>
        <v>#REF!</v>
      </c>
      <c r="O919" s="44" t="e">
        <f t="shared" si="77"/>
        <v>#REF!</v>
      </c>
      <c r="P919" s="58"/>
      <c r="Q919" s="19">
        <v>3</v>
      </c>
      <c r="R919" s="252">
        <f t="shared" si="78"/>
        <v>0</v>
      </c>
      <c r="S919" s="19">
        <v>85</v>
      </c>
      <c r="T919" s="7">
        <f>I919/S919</f>
        <v>0</v>
      </c>
      <c r="U919" s="93"/>
    </row>
    <row r="920" spans="1:21" s="43" customFormat="1" ht="22.5" hidden="1" customHeight="1" x14ac:dyDescent="0.2">
      <c r="A920" s="202" t="s">
        <v>1154</v>
      </c>
      <c r="B920" s="40" t="s">
        <v>2406</v>
      </c>
      <c r="C920" s="40" t="s">
        <v>2211</v>
      </c>
      <c r="D920" s="40"/>
      <c r="E920" s="40" t="s">
        <v>1169</v>
      </c>
      <c r="F920" s="145"/>
      <c r="G920" s="145"/>
      <c r="H920" s="41">
        <v>20</v>
      </c>
      <c r="I920" s="146"/>
      <c r="J920" s="30">
        <f t="shared" si="76"/>
        <v>0</v>
      </c>
      <c r="K920" s="46" t="s">
        <v>522</v>
      </c>
      <c r="L920" s="71"/>
      <c r="M920" s="65"/>
      <c r="N920" s="33" t="e">
        <f>#REF!/0.8</f>
        <v>#REF!</v>
      </c>
      <c r="O920" s="44" t="e">
        <f t="shared" si="77"/>
        <v>#REF!</v>
      </c>
      <c r="P920" s="65"/>
      <c r="Q920" s="19">
        <v>1.5</v>
      </c>
      <c r="R920" s="252">
        <f t="shared" si="78"/>
        <v>0</v>
      </c>
      <c r="S920" s="19">
        <v>200</v>
      </c>
      <c r="T920" s="7">
        <f>I920/S920</f>
        <v>0</v>
      </c>
      <c r="U920" s="93"/>
    </row>
    <row r="921" spans="1:21" ht="22.5" customHeight="1" x14ac:dyDescent="0.2">
      <c r="A921" s="143" t="s">
        <v>1154</v>
      </c>
      <c r="B921" s="34" t="s">
        <v>2406</v>
      </c>
      <c r="C921" s="34" t="s">
        <v>2211</v>
      </c>
      <c r="D921" s="34"/>
      <c r="E921" s="34" t="s">
        <v>1194</v>
      </c>
      <c r="F921" s="35" t="s">
        <v>880</v>
      </c>
      <c r="G921" s="35"/>
      <c r="H921" s="30">
        <v>40</v>
      </c>
      <c r="I921" s="31"/>
      <c r="J921" s="30">
        <f t="shared" si="76"/>
        <v>0</v>
      </c>
      <c r="K921" s="60"/>
      <c r="L921" s="53"/>
      <c r="M921" s="58"/>
      <c r="N921" s="33" t="e">
        <f>#REF!/0.8</f>
        <v>#REF!</v>
      </c>
      <c r="O921" s="44" t="e">
        <f t="shared" si="77"/>
        <v>#REF!</v>
      </c>
      <c r="P921" s="58"/>
      <c r="Q921" s="19">
        <v>3</v>
      </c>
      <c r="R921" s="252">
        <f t="shared" si="78"/>
        <v>0</v>
      </c>
      <c r="S921" s="19">
        <v>85</v>
      </c>
      <c r="T921" s="7">
        <f>I921/S921</f>
        <v>0</v>
      </c>
      <c r="U921" s="93"/>
    </row>
    <row r="922" spans="1:21" ht="22.5" customHeight="1" x14ac:dyDescent="0.2">
      <c r="A922" s="143" t="s">
        <v>1154</v>
      </c>
      <c r="B922" s="61" t="s">
        <v>2406</v>
      </c>
      <c r="C922" s="61" t="s">
        <v>2211</v>
      </c>
      <c r="D922" s="61"/>
      <c r="E922" s="61" t="s">
        <v>61</v>
      </c>
      <c r="F922" s="206" t="s">
        <v>2148</v>
      </c>
      <c r="G922" s="206"/>
      <c r="H922" s="59">
        <v>70</v>
      </c>
      <c r="I922" s="212"/>
      <c r="J922" s="30">
        <f t="shared" si="76"/>
        <v>0</v>
      </c>
      <c r="K922" s="60" t="s">
        <v>1354</v>
      </c>
      <c r="L922" s="53"/>
      <c r="M922" s="58"/>
      <c r="N922" s="33" t="e">
        <f>#REF!/0.8</f>
        <v>#REF!</v>
      </c>
      <c r="O922" s="44" t="e">
        <f t="shared" si="77"/>
        <v>#REF!</v>
      </c>
      <c r="P922" s="58"/>
      <c r="Q922" s="19">
        <v>8</v>
      </c>
      <c r="R922" s="252">
        <f t="shared" si="78"/>
        <v>0</v>
      </c>
      <c r="S922" s="19"/>
      <c r="U922" s="93">
        <f>R922</f>
        <v>0</v>
      </c>
    </row>
    <row r="923" spans="1:21" ht="22.5" customHeight="1" x14ac:dyDescent="0.2">
      <c r="A923" s="87" t="s">
        <v>1129</v>
      </c>
      <c r="B923" s="34" t="s">
        <v>2162</v>
      </c>
      <c r="C923" s="34" t="s">
        <v>2163</v>
      </c>
      <c r="D923" s="34"/>
      <c r="E923" s="34" t="s">
        <v>1208</v>
      </c>
      <c r="F923" s="35" t="s">
        <v>945</v>
      </c>
      <c r="G923" s="35"/>
      <c r="H923" s="30">
        <v>140</v>
      </c>
      <c r="I923" s="31"/>
      <c r="J923" s="30">
        <f t="shared" si="76"/>
        <v>0</v>
      </c>
      <c r="K923" s="60"/>
      <c r="L923" s="53"/>
      <c r="M923" s="58"/>
      <c r="N923" s="33" t="e">
        <f>#REF!/0.8</f>
        <v>#REF!</v>
      </c>
      <c r="O923" s="44" t="e">
        <f t="shared" si="77"/>
        <v>#REF!</v>
      </c>
      <c r="P923" s="58"/>
      <c r="Q923" s="19">
        <v>6</v>
      </c>
      <c r="R923" s="252">
        <f t="shared" si="78"/>
        <v>0</v>
      </c>
      <c r="S923" s="19"/>
      <c r="U923" s="93">
        <f>R923</f>
        <v>0</v>
      </c>
    </row>
    <row r="924" spans="1:21" ht="22.5" customHeight="1" x14ac:dyDescent="0.2">
      <c r="A924" s="143" t="s">
        <v>2152</v>
      </c>
      <c r="B924" s="61" t="s">
        <v>326</v>
      </c>
      <c r="C924" s="61" t="s">
        <v>153</v>
      </c>
      <c r="D924" s="61"/>
      <c r="E924" s="61" t="s">
        <v>2305</v>
      </c>
      <c r="F924" s="206" t="s">
        <v>179</v>
      </c>
      <c r="G924" s="206"/>
      <c r="H924" s="59">
        <v>16</v>
      </c>
      <c r="I924" s="212"/>
      <c r="J924" s="30">
        <f t="shared" si="76"/>
        <v>0</v>
      </c>
      <c r="K924" s="60" t="s">
        <v>1354</v>
      </c>
      <c r="L924" s="53"/>
      <c r="M924" s="58"/>
      <c r="N924" s="33" t="e">
        <f>#REF!/0.8</f>
        <v>#REF!</v>
      </c>
      <c r="O924" s="44" t="e">
        <f t="shared" si="77"/>
        <v>#REF!</v>
      </c>
      <c r="P924" s="58"/>
      <c r="Q924" s="19">
        <v>1.5</v>
      </c>
      <c r="R924" s="252">
        <f t="shared" si="78"/>
        <v>0</v>
      </c>
      <c r="S924" s="19">
        <v>200</v>
      </c>
      <c r="T924" s="7">
        <f>I924/S924</f>
        <v>0</v>
      </c>
      <c r="U924" s="93"/>
    </row>
    <row r="925" spans="1:21" ht="22.5" customHeight="1" x14ac:dyDescent="0.2">
      <c r="A925" s="87" t="s">
        <v>1012</v>
      </c>
      <c r="B925" s="34" t="s">
        <v>326</v>
      </c>
      <c r="C925" s="34" t="s">
        <v>153</v>
      </c>
      <c r="D925" s="34" t="s">
        <v>154</v>
      </c>
      <c r="E925" s="34" t="s">
        <v>1194</v>
      </c>
      <c r="F925" s="35" t="s">
        <v>1126</v>
      </c>
      <c r="G925" s="45" t="s">
        <v>1121</v>
      </c>
      <c r="H925" s="30">
        <v>30</v>
      </c>
      <c r="I925" s="31"/>
      <c r="J925" s="30">
        <f t="shared" si="76"/>
        <v>0</v>
      </c>
      <c r="K925" s="30"/>
      <c r="L925" s="47"/>
      <c r="M925" s="58"/>
      <c r="N925" s="33" t="e">
        <f>#REF!/0.8</f>
        <v>#REF!</v>
      </c>
      <c r="O925" s="44" t="e">
        <f t="shared" si="77"/>
        <v>#REF!</v>
      </c>
      <c r="P925" s="58"/>
      <c r="Q925" s="19">
        <v>3</v>
      </c>
      <c r="R925" s="252">
        <f t="shared" si="78"/>
        <v>0</v>
      </c>
      <c r="S925" s="19">
        <v>85</v>
      </c>
      <c r="T925" s="7">
        <f>I925/S925</f>
        <v>0</v>
      </c>
      <c r="U925" s="93"/>
    </row>
    <row r="926" spans="1:21" s="43" customFormat="1" ht="22.5" hidden="1" customHeight="1" x14ac:dyDescent="0.2">
      <c r="A926" s="202" t="s">
        <v>1162</v>
      </c>
      <c r="B926" s="40" t="s">
        <v>327</v>
      </c>
      <c r="C926" s="40" t="s">
        <v>155</v>
      </c>
      <c r="D926" s="40" t="s">
        <v>156</v>
      </c>
      <c r="E926" s="40" t="s">
        <v>1208</v>
      </c>
      <c r="F926" s="145" t="s">
        <v>328</v>
      </c>
      <c r="G926" s="46"/>
      <c r="H926" s="41">
        <v>120</v>
      </c>
      <c r="I926" s="146"/>
      <c r="J926" s="30">
        <f t="shared" si="76"/>
        <v>0</v>
      </c>
      <c r="K926" s="46" t="s">
        <v>522</v>
      </c>
      <c r="L926" s="42"/>
      <c r="M926" s="65"/>
      <c r="N926" s="33" t="e">
        <f>#REF!/0.8</f>
        <v>#REF!</v>
      </c>
      <c r="O926" s="44" t="e">
        <f t="shared" si="77"/>
        <v>#REF!</v>
      </c>
      <c r="P926" s="65"/>
      <c r="Q926" s="19">
        <v>6</v>
      </c>
      <c r="R926" s="252">
        <f t="shared" si="78"/>
        <v>0</v>
      </c>
      <c r="S926" s="19"/>
      <c r="T926" s="7"/>
      <c r="U926" s="93">
        <f>R926</f>
        <v>0</v>
      </c>
    </row>
    <row r="927" spans="1:21" s="43" customFormat="1" ht="22.5" hidden="1" customHeight="1" x14ac:dyDescent="0.2">
      <c r="A927" s="202" t="s">
        <v>1162</v>
      </c>
      <c r="B927" s="40" t="s">
        <v>327</v>
      </c>
      <c r="C927" s="40" t="s">
        <v>155</v>
      </c>
      <c r="D927" s="40" t="s">
        <v>157</v>
      </c>
      <c r="E927" s="40" t="s">
        <v>979</v>
      </c>
      <c r="F927" s="145" t="s">
        <v>329</v>
      </c>
      <c r="G927" s="46"/>
      <c r="H927" s="41">
        <v>220</v>
      </c>
      <c r="I927" s="146"/>
      <c r="J927" s="30">
        <f t="shared" si="76"/>
        <v>0</v>
      </c>
      <c r="K927" s="46" t="s">
        <v>522</v>
      </c>
      <c r="L927" s="42"/>
      <c r="M927" s="65"/>
      <c r="N927" s="33" t="e">
        <f>#REF!/0.8</f>
        <v>#REF!</v>
      </c>
      <c r="O927" s="44" t="e">
        <f t="shared" si="77"/>
        <v>#REF!</v>
      </c>
      <c r="P927" s="65"/>
      <c r="Q927" s="19">
        <v>25</v>
      </c>
      <c r="R927" s="252">
        <f t="shared" si="78"/>
        <v>0</v>
      </c>
      <c r="S927" s="19"/>
      <c r="T927" s="7"/>
      <c r="U927" s="93">
        <f>R927</f>
        <v>0</v>
      </c>
    </row>
    <row r="928" spans="1:21" s="43" customFormat="1" ht="22.5" hidden="1" customHeight="1" x14ac:dyDescent="0.2">
      <c r="A928" s="202" t="s">
        <v>1162</v>
      </c>
      <c r="B928" s="40" t="s">
        <v>330</v>
      </c>
      <c r="C928" s="40" t="s">
        <v>158</v>
      </c>
      <c r="D928" s="40" t="s">
        <v>159</v>
      </c>
      <c r="E928" s="40" t="s">
        <v>1163</v>
      </c>
      <c r="F928" s="145" t="s">
        <v>929</v>
      </c>
      <c r="G928" s="46"/>
      <c r="H928" s="41">
        <v>89</v>
      </c>
      <c r="I928" s="146"/>
      <c r="J928" s="30">
        <f t="shared" si="76"/>
        <v>0</v>
      </c>
      <c r="K928" s="46" t="s">
        <v>522</v>
      </c>
      <c r="L928" s="42"/>
      <c r="M928" s="65"/>
      <c r="N928" s="33" t="e">
        <f>#REF!/0.8</f>
        <v>#REF!</v>
      </c>
      <c r="O928" s="44" t="e">
        <f t="shared" si="77"/>
        <v>#REF!</v>
      </c>
      <c r="P928" s="65"/>
      <c r="Q928" s="19">
        <v>3.5</v>
      </c>
      <c r="R928" s="252">
        <f t="shared" si="78"/>
        <v>0</v>
      </c>
      <c r="S928" s="19"/>
      <c r="T928" s="7"/>
      <c r="U928" s="93">
        <f>R928</f>
        <v>0</v>
      </c>
    </row>
    <row r="929" spans="1:21" ht="22.5" customHeight="1" x14ac:dyDescent="0.2">
      <c r="A929" s="87" t="s">
        <v>1162</v>
      </c>
      <c r="B929" s="34" t="s">
        <v>331</v>
      </c>
      <c r="C929" s="34" t="s">
        <v>160</v>
      </c>
      <c r="D929" s="34" t="s">
        <v>161</v>
      </c>
      <c r="E929" s="34" t="s">
        <v>1163</v>
      </c>
      <c r="F929" s="35" t="s">
        <v>59</v>
      </c>
      <c r="G929" s="45"/>
      <c r="H929" s="30">
        <v>98</v>
      </c>
      <c r="I929" s="31"/>
      <c r="J929" s="30">
        <f t="shared" si="76"/>
        <v>0</v>
      </c>
      <c r="K929" s="30"/>
      <c r="L929" s="32"/>
      <c r="M929" s="58"/>
      <c r="N929" s="33" t="e">
        <f>#REF!/0.8</f>
        <v>#REF!</v>
      </c>
      <c r="O929" s="44" t="e">
        <f t="shared" si="77"/>
        <v>#REF!</v>
      </c>
      <c r="P929" s="58"/>
      <c r="Q929" s="19">
        <v>3.5</v>
      </c>
      <c r="R929" s="252">
        <f t="shared" si="78"/>
        <v>0</v>
      </c>
      <c r="S929" s="19"/>
      <c r="U929" s="93">
        <f>R929</f>
        <v>0</v>
      </c>
    </row>
    <row r="930" spans="1:21" s="43" customFormat="1" ht="22.5" hidden="1" customHeight="1" x14ac:dyDescent="0.2">
      <c r="A930" s="202" t="s">
        <v>286</v>
      </c>
      <c r="B930" s="40" t="s">
        <v>331</v>
      </c>
      <c r="C930" s="40" t="s">
        <v>160</v>
      </c>
      <c r="D930" s="40" t="s">
        <v>162</v>
      </c>
      <c r="E930" s="40" t="s">
        <v>1287</v>
      </c>
      <c r="F930" s="145" t="s">
        <v>332</v>
      </c>
      <c r="G930" s="46"/>
      <c r="H930" s="41">
        <v>350</v>
      </c>
      <c r="I930" s="146"/>
      <c r="J930" s="30">
        <f t="shared" si="76"/>
        <v>0</v>
      </c>
      <c r="K930" s="46" t="s">
        <v>522</v>
      </c>
      <c r="L930" s="42"/>
      <c r="M930" s="65"/>
      <c r="N930" s="33" t="e">
        <f>#REF!/0.8</f>
        <v>#REF!</v>
      </c>
      <c r="O930" s="44" t="e">
        <f t="shared" si="77"/>
        <v>#REF!</v>
      </c>
      <c r="P930" s="65"/>
      <c r="Q930" s="19">
        <v>32</v>
      </c>
      <c r="R930" s="252">
        <f t="shared" si="78"/>
        <v>0</v>
      </c>
      <c r="S930" s="19"/>
      <c r="T930" s="7"/>
      <c r="U930" s="93">
        <f>R930</f>
        <v>0</v>
      </c>
    </row>
    <row r="931" spans="1:21" ht="22.5" customHeight="1" x14ac:dyDescent="0.2">
      <c r="A931" s="87" t="s">
        <v>1129</v>
      </c>
      <c r="B931" s="34" t="s">
        <v>2407</v>
      </c>
      <c r="C931" s="34" t="s">
        <v>2210</v>
      </c>
      <c r="D931" s="34"/>
      <c r="E931" s="34" t="s">
        <v>891</v>
      </c>
      <c r="F931" s="35" t="s">
        <v>1113</v>
      </c>
      <c r="G931" s="45" t="s">
        <v>1121</v>
      </c>
      <c r="H931" s="30">
        <v>20</v>
      </c>
      <c r="I931" s="31"/>
      <c r="J931" s="30">
        <f t="shared" si="76"/>
        <v>0</v>
      </c>
      <c r="K931" s="30"/>
      <c r="L931" s="32"/>
      <c r="M931" s="58"/>
      <c r="N931" s="33" t="e">
        <f>#REF!/0.8</f>
        <v>#REF!</v>
      </c>
      <c r="O931" s="44" t="e">
        <f t="shared" si="77"/>
        <v>#REF!</v>
      </c>
      <c r="P931" s="58"/>
      <c r="Q931" s="19">
        <v>3.5</v>
      </c>
      <c r="R931" s="252">
        <f t="shared" si="78"/>
        <v>0</v>
      </c>
      <c r="S931" s="19">
        <v>85</v>
      </c>
      <c r="T931" s="7">
        <f>I931/S931</f>
        <v>0</v>
      </c>
      <c r="U931" s="93"/>
    </row>
    <row r="932" spans="1:21" s="43" customFormat="1" ht="22.5" hidden="1" customHeight="1" x14ac:dyDescent="0.2">
      <c r="A932" s="202" t="s">
        <v>815</v>
      </c>
      <c r="B932" s="40" t="s">
        <v>333</v>
      </c>
      <c r="C932" s="40" t="s">
        <v>163</v>
      </c>
      <c r="D932" s="40" t="s">
        <v>164</v>
      </c>
      <c r="E932" s="40" t="s">
        <v>1169</v>
      </c>
      <c r="F932" s="145">
        <v>5</v>
      </c>
      <c r="G932" s="145">
        <v>5</v>
      </c>
      <c r="H932" s="41">
        <v>10</v>
      </c>
      <c r="I932" s="146"/>
      <c r="J932" s="30">
        <f t="shared" si="76"/>
        <v>0</v>
      </c>
      <c r="K932" s="46" t="s">
        <v>522</v>
      </c>
      <c r="L932" s="42"/>
      <c r="M932" s="65"/>
      <c r="N932" s="33" t="e">
        <f>#REF!/0.8</f>
        <v>#REF!</v>
      </c>
      <c r="O932" s="44" t="e">
        <f t="shared" si="77"/>
        <v>#REF!</v>
      </c>
      <c r="P932" s="65"/>
      <c r="Q932" s="19">
        <v>1.5</v>
      </c>
      <c r="R932" s="252">
        <f t="shared" si="78"/>
        <v>0</v>
      </c>
      <c r="S932" s="19">
        <v>200</v>
      </c>
      <c r="T932" s="7">
        <f>I932/S932</f>
        <v>0</v>
      </c>
      <c r="U932" s="93"/>
    </row>
    <row r="933" spans="1:21" s="43" customFormat="1" ht="22.5" hidden="1" customHeight="1" x14ac:dyDescent="0.2">
      <c r="A933" s="202" t="s">
        <v>2319</v>
      </c>
      <c r="B933" s="40" t="s">
        <v>333</v>
      </c>
      <c r="C933" s="40" t="s">
        <v>163</v>
      </c>
      <c r="D933" s="40" t="s">
        <v>164</v>
      </c>
      <c r="E933" s="40" t="s">
        <v>1199</v>
      </c>
      <c r="F933" s="145" t="s">
        <v>533</v>
      </c>
      <c r="G933" s="145" t="s">
        <v>1195</v>
      </c>
      <c r="H933" s="149">
        <v>32</v>
      </c>
      <c r="I933" s="146"/>
      <c r="J933" s="30">
        <f t="shared" si="76"/>
        <v>0</v>
      </c>
      <c r="K933" s="46" t="s">
        <v>522</v>
      </c>
      <c r="L933" s="112" t="s">
        <v>1210</v>
      </c>
      <c r="M933" s="65"/>
      <c r="N933" s="33" t="e">
        <f>#REF!/0.8</f>
        <v>#REF!</v>
      </c>
      <c r="O933" s="44" t="e">
        <f t="shared" si="77"/>
        <v>#REF!</v>
      </c>
      <c r="P933" s="65"/>
      <c r="Q933" s="19">
        <v>11</v>
      </c>
      <c r="R933" s="252">
        <f t="shared" si="78"/>
        <v>0</v>
      </c>
      <c r="S933" s="19"/>
      <c r="T933" s="7"/>
      <c r="U933" s="93">
        <f>R933</f>
        <v>0</v>
      </c>
    </row>
    <row r="934" spans="1:21" s="43" customFormat="1" ht="22.5" customHeight="1" x14ac:dyDescent="0.2">
      <c r="A934" s="87" t="s">
        <v>334</v>
      </c>
      <c r="B934" s="34" t="s">
        <v>2366</v>
      </c>
      <c r="C934" s="34" t="s">
        <v>477</v>
      </c>
      <c r="D934" s="34" t="s">
        <v>165</v>
      </c>
      <c r="E934" s="34" t="s">
        <v>1169</v>
      </c>
      <c r="F934" s="35" t="s">
        <v>1113</v>
      </c>
      <c r="G934" s="35" t="s">
        <v>1113</v>
      </c>
      <c r="H934" s="30">
        <v>10</v>
      </c>
      <c r="I934" s="170"/>
      <c r="J934" s="30">
        <f t="shared" si="76"/>
        <v>0</v>
      </c>
      <c r="L934" s="46" t="s">
        <v>1153</v>
      </c>
      <c r="M934" s="65"/>
      <c r="N934" s="33" t="e">
        <f>#REF!/0.8</f>
        <v>#REF!</v>
      </c>
      <c r="O934" s="44" t="e">
        <f t="shared" si="77"/>
        <v>#REF!</v>
      </c>
      <c r="P934" s="65"/>
      <c r="Q934" s="19">
        <v>1.5</v>
      </c>
      <c r="R934" s="252">
        <f t="shared" si="78"/>
        <v>0</v>
      </c>
      <c r="S934" s="19">
        <v>200</v>
      </c>
      <c r="T934" s="7">
        <f>I934/S934</f>
        <v>0</v>
      </c>
      <c r="U934" s="93"/>
    </row>
    <row r="935" spans="1:21" ht="22.5" customHeight="1" x14ac:dyDescent="0.2">
      <c r="A935" s="87" t="s">
        <v>335</v>
      </c>
      <c r="B935" s="34" t="s">
        <v>2367</v>
      </c>
      <c r="C935" s="34" t="s">
        <v>479</v>
      </c>
      <c r="D935" s="34" t="s">
        <v>480</v>
      </c>
      <c r="E935" s="34" t="s">
        <v>1169</v>
      </c>
      <c r="F935" s="35">
        <v>15</v>
      </c>
      <c r="G935" s="35" t="s">
        <v>1113</v>
      </c>
      <c r="H935" s="30">
        <v>10</v>
      </c>
      <c r="I935" s="170"/>
      <c r="J935" s="30">
        <f t="shared" si="76"/>
        <v>0</v>
      </c>
      <c r="K935" s="46"/>
      <c r="L935" s="46" t="s">
        <v>1153</v>
      </c>
      <c r="M935" s="58"/>
      <c r="N935" s="33" t="e">
        <f>#REF!/0.8</f>
        <v>#REF!</v>
      </c>
      <c r="O935" s="44" t="e">
        <f t="shared" si="77"/>
        <v>#REF!</v>
      </c>
      <c r="P935" s="58"/>
      <c r="Q935" s="19">
        <v>1.5</v>
      </c>
      <c r="R935" s="252">
        <f t="shared" si="78"/>
        <v>0</v>
      </c>
      <c r="S935" s="19">
        <v>200</v>
      </c>
      <c r="T935" s="7">
        <f>I935/S935</f>
        <v>0</v>
      </c>
      <c r="U935" s="93"/>
    </row>
    <row r="936" spans="1:21" ht="22.5" customHeight="1" x14ac:dyDescent="0.2">
      <c r="A936" s="87" t="s">
        <v>1012</v>
      </c>
      <c r="B936" s="34" t="s">
        <v>2367</v>
      </c>
      <c r="C936" s="34" t="s">
        <v>479</v>
      </c>
      <c r="D936" s="34" t="s">
        <v>480</v>
      </c>
      <c r="E936" s="34" t="s">
        <v>1194</v>
      </c>
      <c r="F936" s="35">
        <v>15</v>
      </c>
      <c r="G936" s="35" t="s">
        <v>1116</v>
      </c>
      <c r="H936" s="30">
        <v>20</v>
      </c>
      <c r="I936" s="170"/>
      <c r="J936" s="30">
        <f t="shared" si="76"/>
        <v>0</v>
      </c>
      <c r="K936" s="46"/>
      <c r="L936" s="46" t="s">
        <v>1153</v>
      </c>
      <c r="M936" s="58"/>
      <c r="N936" s="33" t="e">
        <f>#REF!/0.8</f>
        <v>#REF!</v>
      </c>
      <c r="O936" s="44" t="e">
        <f t="shared" si="77"/>
        <v>#REF!</v>
      </c>
      <c r="P936" s="58"/>
      <c r="Q936" s="19">
        <v>3</v>
      </c>
      <c r="R936" s="252">
        <f t="shared" si="78"/>
        <v>0</v>
      </c>
      <c r="S936" s="19">
        <v>85</v>
      </c>
      <c r="T936" s="7">
        <f>I936/S936</f>
        <v>0</v>
      </c>
      <c r="U936" s="93"/>
    </row>
    <row r="937" spans="1:21" s="115" customFormat="1" ht="22.5" customHeight="1" x14ac:dyDescent="0.2">
      <c r="A937" s="87" t="s">
        <v>1005</v>
      </c>
      <c r="B937" s="61" t="s">
        <v>2368</v>
      </c>
      <c r="C937" s="61" t="s">
        <v>481</v>
      </c>
      <c r="D937" s="61" t="s">
        <v>166</v>
      </c>
      <c r="E937" s="61" t="s">
        <v>2305</v>
      </c>
      <c r="F937" s="206" t="s">
        <v>1655</v>
      </c>
      <c r="G937" s="206" t="s">
        <v>1655</v>
      </c>
      <c r="H937" s="59">
        <v>10</v>
      </c>
      <c r="I937" s="200"/>
      <c r="J937" s="30">
        <f t="shared" si="76"/>
        <v>0</v>
      </c>
      <c r="K937" s="60" t="s">
        <v>1354</v>
      </c>
      <c r="L937" s="45" t="s">
        <v>1153</v>
      </c>
      <c r="M937" s="114"/>
      <c r="N937" s="33" t="e">
        <f>#REF!/0.8</f>
        <v>#REF!</v>
      </c>
      <c r="O937" s="44" t="e">
        <f t="shared" si="77"/>
        <v>#REF!</v>
      </c>
      <c r="P937" s="114"/>
      <c r="Q937" s="19">
        <v>1.5</v>
      </c>
      <c r="R937" s="252">
        <f t="shared" si="78"/>
        <v>0</v>
      </c>
      <c r="S937" s="19">
        <v>200</v>
      </c>
      <c r="T937" s="7">
        <f>I937/S937</f>
        <v>0</v>
      </c>
      <c r="U937" s="93"/>
    </row>
    <row r="938" spans="1:21" ht="22.5" customHeight="1" x14ac:dyDescent="0.2">
      <c r="A938" s="87" t="s">
        <v>1012</v>
      </c>
      <c r="B938" s="34" t="s">
        <v>2368</v>
      </c>
      <c r="C938" s="34" t="s">
        <v>481</v>
      </c>
      <c r="D938" s="34" t="s">
        <v>167</v>
      </c>
      <c r="E938" s="34" t="s">
        <v>1194</v>
      </c>
      <c r="F938" s="35">
        <v>15</v>
      </c>
      <c r="G938" s="35" t="s">
        <v>1121</v>
      </c>
      <c r="H938" s="30">
        <v>20</v>
      </c>
      <c r="I938" s="170"/>
      <c r="J938" s="30">
        <f t="shared" si="76"/>
        <v>0</v>
      </c>
      <c r="K938" s="46"/>
      <c r="L938" s="46" t="s">
        <v>1153</v>
      </c>
      <c r="M938" s="58"/>
      <c r="N938" s="33" t="e">
        <f>#REF!/0.8</f>
        <v>#REF!</v>
      </c>
      <c r="O938" s="44" t="e">
        <f t="shared" si="77"/>
        <v>#REF!</v>
      </c>
      <c r="P938" s="58"/>
      <c r="Q938" s="19">
        <v>3</v>
      </c>
      <c r="R938" s="252">
        <f t="shared" si="78"/>
        <v>0</v>
      </c>
      <c r="S938" s="19">
        <v>85</v>
      </c>
      <c r="T938" s="7">
        <f>I938/S938</f>
        <v>0</v>
      </c>
      <c r="U938" s="93"/>
    </row>
    <row r="939" spans="1:21" ht="22.5" customHeight="1" x14ac:dyDescent="0.2">
      <c r="A939" s="87" t="s">
        <v>1012</v>
      </c>
      <c r="B939" s="34" t="s">
        <v>2368</v>
      </c>
      <c r="C939" s="34" t="s">
        <v>481</v>
      </c>
      <c r="D939" s="34" t="s">
        <v>482</v>
      </c>
      <c r="E939" s="34" t="s">
        <v>1199</v>
      </c>
      <c r="F939" s="35">
        <v>25</v>
      </c>
      <c r="G939" s="35" t="s">
        <v>1126</v>
      </c>
      <c r="H939" s="30">
        <v>40</v>
      </c>
      <c r="I939" s="31"/>
      <c r="J939" s="30">
        <f t="shared" si="76"/>
        <v>0</v>
      </c>
      <c r="K939" s="30"/>
      <c r="L939" s="32"/>
      <c r="M939" s="58"/>
      <c r="N939" s="33" t="e">
        <f>#REF!/0.8</f>
        <v>#REF!</v>
      </c>
      <c r="O939" s="44" t="e">
        <f t="shared" si="77"/>
        <v>#REF!</v>
      </c>
      <c r="P939" s="58"/>
      <c r="Q939" s="19">
        <v>11</v>
      </c>
      <c r="R939" s="252">
        <f t="shared" si="78"/>
        <v>0</v>
      </c>
      <c r="S939" s="19"/>
      <c r="U939" s="93">
        <f>R939</f>
        <v>0</v>
      </c>
    </row>
    <row r="940" spans="1:21" ht="22.5" customHeight="1" x14ac:dyDescent="0.2">
      <c r="A940" s="87" t="s">
        <v>336</v>
      </c>
      <c r="B940" s="61" t="s">
        <v>2369</v>
      </c>
      <c r="C940" s="61" t="s">
        <v>168</v>
      </c>
      <c r="D940" s="61" t="s">
        <v>169</v>
      </c>
      <c r="E940" s="61" t="s">
        <v>2305</v>
      </c>
      <c r="F940" s="206" t="s">
        <v>1655</v>
      </c>
      <c r="G940" s="206" t="s">
        <v>1655</v>
      </c>
      <c r="H940" s="59">
        <v>10</v>
      </c>
      <c r="I940" s="200"/>
      <c r="J940" s="30">
        <f t="shared" si="76"/>
        <v>0</v>
      </c>
      <c r="K940" s="60" t="s">
        <v>1354</v>
      </c>
      <c r="L940" s="32"/>
      <c r="M940" s="58"/>
      <c r="N940" s="33" t="e">
        <f>#REF!/0.8</f>
        <v>#REF!</v>
      </c>
      <c r="O940" s="44" t="e">
        <f t="shared" si="77"/>
        <v>#REF!</v>
      </c>
      <c r="P940" s="58"/>
      <c r="Q940" s="19">
        <v>1.5</v>
      </c>
      <c r="R940" s="252">
        <f t="shared" si="78"/>
        <v>0</v>
      </c>
      <c r="S940" s="19">
        <v>200</v>
      </c>
      <c r="T940" s="7">
        <f>I940/S940</f>
        <v>0</v>
      </c>
      <c r="U940" s="93"/>
    </row>
    <row r="941" spans="1:21" ht="22.5" customHeight="1" x14ac:dyDescent="0.2">
      <c r="A941" s="87" t="s">
        <v>1162</v>
      </c>
      <c r="B941" s="61" t="s">
        <v>2369</v>
      </c>
      <c r="C941" s="61" t="s">
        <v>168</v>
      </c>
      <c r="D941" s="61" t="s">
        <v>169</v>
      </c>
      <c r="E941" s="61" t="s">
        <v>905</v>
      </c>
      <c r="F941" s="206" t="s">
        <v>1351</v>
      </c>
      <c r="G941" s="206" t="s">
        <v>1116</v>
      </c>
      <c r="H941" s="59">
        <v>20</v>
      </c>
      <c r="I941" s="212"/>
      <c r="J941" s="30">
        <f t="shared" si="76"/>
        <v>0</v>
      </c>
      <c r="K941" s="60" t="s">
        <v>1354</v>
      </c>
      <c r="L941" s="46" t="s">
        <v>1153</v>
      </c>
      <c r="M941" s="58"/>
      <c r="N941" s="33" t="e">
        <f>#REF!/0.8</f>
        <v>#REF!</v>
      </c>
      <c r="O941" s="44" t="e">
        <f t="shared" si="77"/>
        <v>#REF!</v>
      </c>
      <c r="P941" s="58"/>
      <c r="Q941" s="19">
        <v>3</v>
      </c>
      <c r="R941" s="252">
        <f t="shared" si="78"/>
        <v>0</v>
      </c>
      <c r="S941" s="19">
        <v>85</v>
      </c>
      <c r="T941" s="7">
        <f>I941/S941</f>
        <v>0</v>
      </c>
      <c r="U941" s="93"/>
    </row>
    <row r="942" spans="1:21" ht="22.5" customHeight="1" x14ac:dyDescent="0.2">
      <c r="A942" s="87" t="s">
        <v>1329</v>
      </c>
      <c r="B942" s="34" t="s">
        <v>2369</v>
      </c>
      <c r="C942" s="34" t="s">
        <v>168</v>
      </c>
      <c r="D942" s="34" t="s">
        <v>170</v>
      </c>
      <c r="E942" s="34" t="s">
        <v>1199</v>
      </c>
      <c r="F942" s="35" t="s">
        <v>1183</v>
      </c>
      <c r="G942" s="35" t="s">
        <v>1190</v>
      </c>
      <c r="H942" s="30">
        <v>40</v>
      </c>
      <c r="I942" s="31"/>
      <c r="J942" s="30">
        <f t="shared" si="76"/>
        <v>0</v>
      </c>
      <c r="K942" s="46"/>
      <c r="L942" s="46" t="s">
        <v>1153</v>
      </c>
      <c r="M942" s="58"/>
      <c r="N942" s="33" t="e">
        <f>#REF!/0.8</f>
        <v>#REF!</v>
      </c>
      <c r="O942" s="44" t="e">
        <f t="shared" si="77"/>
        <v>#REF!</v>
      </c>
      <c r="P942" s="58"/>
      <c r="Q942" s="19">
        <v>11</v>
      </c>
      <c r="R942" s="252">
        <f t="shared" si="78"/>
        <v>0</v>
      </c>
      <c r="S942" s="19"/>
      <c r="U942" s="93">
        <f>R942</f>
        <v>0</v>
      </c>
    </row>
    <row r="943" spans="1:21" ht="22.5" customHeight="1" x14ac:dyDescent="0.2">
      <c r="A943" s="87" t="s">
        <v>1005</v>
      </c>
      <c r="B943" s="34" t="s">
        <v>2370</v>
      </c>
      <c r="C943" s="34" t="s">
        <v>485</v>
      </c>
      <c r="D943" s="34" t="s">
        <v>171</v>
      </c>
      <c r="E943" s="34" t="s">
        <v>1169</v>
      </c>
      <c r="F943" s="35" t="s">
        <v>1113</v>
      </c>
      <c r="G943" s="35" t="s">
        <v>1113</v>
      </c>
      <c r="H943" s="63">
        <v>7</v>
      </c>
      <c r="I943" s="170"/>
      <c r="J943" s="30">
        <f t="shared" si="76"/>
        <v>0</v>
      </c>
      <c r="K943" s="64" t="s">
        <v>1210</v>
      </c>
      <c r="L943" s="64" t="s">
        <v>1210</v>
      </c>
      <c r="M943" s="58"/>
      <c r="N943" s="33" t="e">
        <f>#REF!/0.8</f>
        <v>#REF!</v>
      </c>
      <c r="O943" s="44" t="e">
        <f t="shared" si="77"/>
        <v>#REF!</v>
      </c>
      <c r="P943" s="58"/>
      <c r="Q943" s="19">
        <v>1.5</v>
      </c>
      <c r="R943" s="252">
        <f t="shared" si="78"/>
        <v>0</v>
      </c>
      <c r="S943" s="19">
        <v>200</v>
      </c>
      <c r="T943" s="7">
        <f>I943/S943</f>
        <v>0</v>
      </c>
      <c r="U943" s="93"/>
    </row>
    <row r="944" spans="1:21" ht="22.5" customHeight="1" x14ac:dyDescent="0.2">
      <c r="A944" s="87" t="s">
        <v>337</v>
      </c>
      <c r="B944" s="61" t="s">
        <v>2370</v>
      </c>
      <c r="C944" s="61" t="s">
        <v>485</v>
      </c>
      <c r="D944" s="61" t="s">
        <v>172</v>
      </c>
      <c r="E944" s="61" t="s">
        <v>2153</v>
      </c>
      <c r="F944" s="206" t="s">
        <v>1351</v>
      </c>
      <c r="G944" s="206" t="s">
        <v>2532</v>
      </c>
      <c r="H944" s="59">
        <v>20</v>
      </c>
      <c r="I944" s="200"/>
      <c r="J944" s="30">
        <f t="shared" si="76"/>
        <v>0</v>
      </c>
      <c r="K944" s="60" t="s">
        <v>1354</v>
      </c>
      <c r="L944" s="46" t="s">
        <v>1153</v>
      </c>
      <c r="M944" s="58"/>
      <c r="N944" s="33" t="e">
        <f>#REF!/0.8</f>
        <v>#REF!</v>
      </c>
      <c r="O944" s="44" t="e">
        <f t="shared" si="77"/>
        <v>#REF!</v>
      </c>
      <c r="P944" s="58"/>
      <c r="Q944" s="19">
        <v>3.5</v>
      </c>
      <c r="R944" s="252">
        <f t="shared" si="78"/>
        <v>0</v>
      </c>
      <c r="S944" s="19">
        <v>85</v>
      </c>
      <c r="T944" s="7">
        <f>I944/S944</f>
        <v>0</v>
      </c>
      <c r="U944" s="93"/>
    </row>
    <row r="945" spans="1:21" ht="22.5" customHeight="1" x14ac:dyDescent="0.2">
      <c r="A945" s="87" t="s">
        <v>1005</v>
      </c>
      <c r="B945" s="34" t="s">
        <v>2370</v>
      </c>
      <c r="C945" s="34" t="s">
        <v>485</v>
      </c>
      <c r="D945" s="34" t="s">
        <v>172</v>
      </c>
      <c r="E945" s="34" t="s">
        <v>1199</v>
      </c>
      <c r="F945" s="35" t="s">
        <v>1113</v>
      </c>
      <c r="G945" s="35" t="s">
        <v>942</v>
      </c>
      <c r="H945" s="63">
        <v>30</v>
      </c>
      <c r="I945" s="31"/>
      <c r="J945" s="30">
        <f t="shared" si="76"/>
        <v>0</v>
      </c>
      <c r="K945" s="46"/>
      <c r="L945" s="46" t="s">
        <v>1153</v>
      </c>
      <c r="M945" s="58"/>
      <c r="N945" s="33" t="e">
        <f>#REF!/0.8</f>
        <v>#REF!</v>
      </c>
      <c r="O945" s="44" t="e">
        <f t="shared" si="77"/>
        <v>#REF!</v>
      </c>
      <c r="P945" s="58"/>
      <c r="Q945" s="19">
        <v>11</v>
      </c>
      <c r="R945" s="252">
        <f t="shared" si="78"/>
        <v>0</v>
      </c>
      <c r="S945" s="19"/>
      <c r="U945" s="93">
        <f>R945</f>
        <v>0</v>
      </c>
    </row>
    <row r="946" spans="1:21" s="43" customFormat="1" ht="22.5" hidden="1" customHeight="1" x14ac:dyDescent="0.2">
      <c r="A946" s="202" t="s">
        <v>1129</v>
      </c>
      <c r="B946" s="40" t="s">
        <v>2408</v>
      </c>
      <c r="C946" s="40" t="s">
        <v>2209</v>
      </c>
      <c r="D946" s="40"/>
      <c r="E946" s="40" t="s">
        <v>1199</v>
      </c>
      <c r="F946" s="145">
        <v>20</v>
      </c>
      <c r="G946" s="145" t="s">
        <v>1126</v>
      </c>
      <c r="H946" s="41"/>
      <c r="I946" s="146"/>
      <c r="J946" s="30">
        <f t="shared" si="76"/>
        <v>0</v>
      </c>
      <c r="K946" s="46" t="s">
        <v>522</v>
      </c>
      <c r="L946" s="46"/>
      <c r="M946" s="65"/>
      <c r="N946" s="33" t="e">
        <f>#REF!/0.8</f>
        <v>#REF!</v>
      </c>
      <c r="O946" s="44" t="e">
        <f t="shared" si="77"/>
        <v>#REF!</v>
      </c>
      <c r="P946" s="65"/>
      <c r="Q946" s="19">
        <v>11</v>
      </c>
      <c r="R946" s="252">
        <f t="shared" si="78"/>
        <v>0</v>
      </c>
      <c r="S946" s="19"/>
      <c r="T946" s="7"/>
      <c r="U946" s="93">
        <f>R946</f>
        <v>0</v>
      </c>
    </row>
    <row r="947" spans="1:21" ht="22.5" customHeight="1" x14ac:dyDescent="0.2">
      <c r="A947" s="87" t="s">
        <v>815</v>
      </c>
      <c r="B947" s="61" t="s">
        <v>2371</v>
      </c>
      <c r="C947" s="61" t="s">
        <v>487</v>
      </c>
      <c r="D947" s="61" t="s">
        <v>173</v>
      </c>
      <c r="E947" s="61" t="s">
        <v>2305</v>
      </c>
      <c r="F947" s="206" t="s">
        <v>2146</v>
      </c>
      <c r="G947" s="206" t="s">
        <v>2146</v>
      </c>
      <c r="H947" s="59">
        <v>10</v>
      </c>
      <c r="I947" s="200"/>
      <c r="J947" s="30">
        <f t="shared" si="76"/>
        <v>0</v>
      </c>
      <c r="K947" s="60" t="s">
        <v>1354</v>
      </c>
      <c r="L947" s="46" t="s">
        <v>1153</v>
      </c>
      <c r="M947" s="58"/>
      <c r="N947" s="33" t="e">
        <f>#REF!/0.8</f>
        <v>#REF!</v>
      </c>
      <c r="O947" s="44" t="e">
        <f t="shared" si="77"/>
        <v>#REF!</v>
      </c>
      <c r="P947" s="58"/>
      <c r="Q947" s="19">
        <v>1.5</v>
      </c>
      <c r="R947" s="252">
        <f t="shared" si="78"/>
        <v>0</v>
      </c>
      <c r="S947" s="19">
        <v>200</v>
      </c>
      <c r="T947" s="7">
        <f>I947/S947</f>
        <v>0</v>
      </c>
      <c r="U947" s="93"/>
    </row>
    <row r="948" spans="1:21" ht="22.5" customHeight="1" x14ac:dyDescent="0.2">
      <c r="A948" s="87" t="s">
        <v>1329</v>
      </c>
      <c r="B948" s="34" t="s">
        <v>2371</v>
      </c>
      <c r="C948" s="34" t="s">
        <v>487</v>
      </c>
      <c r="D948" s="34" t="s">
        <v>174</v>
      </c>
      <c r="E948" s="34" t="s">
        <v>1194</v>
      </c>
      <c r="F948" s="35" t="s">
        <v>1183</v>
      </c>
      <c r="G948" s="35" t="s">
        <v>1113</v>
      </c>
      <c r="H948" s="30">
        <v>20</v>
      </c>
      <c r="I948" s="170"/>
      <c r="J948" s="30">
        <f t="shared" si="76"/>
        <v>0</v>
      </c>
      <c r="K948" s="46"/>
      <c r="L948" s="46" t="s">
        <v>1153</v>
      </c>
      <c r="M948" s="65"/>
      <c r="N948" s="33" t="e">
        <f>#REF!/0.8</f>
        <v>#REF!</v>
      </c>
      <c r="O948" s="44" t="e">
        <f t="shared" si="77"/>
        <v>#REF!</v>
      </c>
      <c r="P948" s="65"/>
      <c r="Q948" s="19">
        <v>3</v>
      </c>
      <c r="R948" s="252">
        <f t="shared" si="78"/>
        <v>0</v>
      </c>
      <c r="S948" s="19">
        <v>85</v>
      </c>
      <c r="T948" s="7">
        <f>I948/S948</f>
        <v>0</v>
      </c>
      <c r="U948" s="93"/>
    </row>
    <row r="949" spans="1:21" s="43" customFormat="1" ht="22.5" hidden="1" customHeight="1" x14ac:dyDescent="0.2">
      <c r="A949" s="202" t="s">
        <v>1329</v>
      </c>
      <c r="B949" s="40" t="s">
        <v>2371</v>
      </c>
      <c r="C949" s="40" t="s">
        <v>487</v>
      </c>
      <c r="D949" s="40" t="s">
        <v>175</v>
      </c>
      <c r="E949" s="40" t="s">
        <v>1199</v>
      </c>
      <c r="F949" s="145" t="s">
        <v>1113</v>
      </c>
      <c r="G949" s="145" t="s">
        <v>1121</v>
      </c>
      <c r="H949" s="41">
        <v>40</v>
      </c>
      <c r="I949" s="146"/>
      <c r="J949" s="30">
        <f t="shared" si="76"/>
        <v>0</v>
      </c>
      <c r="K949" s="46" t="s">
        <v>522</v>
      </c>
      <c r="L949" s="46" t="s">
        <v>1153</v>
      </c>
      <c r="M949" s="65"/>
      <c r="N949" s="33" t="e">
        <f>#REF!/0.8</f>
        <v>#REF!</v>
      </c>
      <c r="O949" s="44" t="e">
        <f t="shared" si="77"/>
        <v>#REF!</v>
      </c>
      <c r="P949" s="65"/>
      <c r="Q949" s="19">
        <v>11</v>
      </c>
      <c r="R949" s="252">
        <f t="shared" si="78"/>
        <v>0</v>
      </c>
      <c r="S949" s="19"/>
      <c r="T949" s="7"/>
      <c r="U949" s="93">
        <f>R949</f>
        <v>0</v>
      </c>
    </row>
    <row r="950" spans="1:21" s="43" customFormat="1" ht="22.5" hidden="1" customHeight="1" x14ac:dyDescent="0.2">
      <c r="A950" s="202" t="s">
        <v>998</v>
      </c>
      <c r="B950" s="40" t="s">
        <v>338</v>
      </c>
      <c r="C950" s="40" t="s">
        <v>176</v>
      </c>
      <c r="D950" s="40" t="s">
        <v>177</v>
      </c>
      <c r="E950" s="40" t="s">
        <v>267</v>
      </c>
      <c r="F950" s="145">
        <v>10</v>
      </c>
      <c r="G950" s="145" t="s">
        <v>1121</v>
      </c>
      <c r="H950" s="41">
        <v>20</v>
      </c>
      <c r="I950" s="146"/>
      <c r="J950" s="30">
        <f t="shared" si="76"/>
        <v>0</v>
      </c>
      <c r="K950" s="46" t="s">
        <v>522</v>
      </c>
      <c r="L950" s="46" t="s">
        <v>1153</v>
      </c>
      <c r="M950" s="65"/>
      <c r="N950" s="33" t="e">
        <f>#REF!/0.8</f>
        <v>#REF!</v>
      </c>
      <c r="O950" s="44" t="e">
        <f t="shared" si="77"/>
        <v>#REF!</v>
      </c>
      <c r="P950" s="65"/>
      <c r="Q950" s="19">
        <v>3.5</v>
      </c>
      <c r="R950" s="252">
        <f t="shared" si="78"/>
        <v>0</v>
      </c>
      <c r="S950" s="19">
        <v>85</v>
      </c>
      <c r="T950" s="7">
        <f>I950/S950</f>
        <v>0</v>
      </c>
      <c r="U950" s="93"/>
    </row>
    <row r="951" spans="1:21" ht="22.5" customHeight="1" x14ac:dyDescent="0.2">
      <c r="A951" s="87" t="s">
        <v>1005</v>
      </c>
      <c r="B951" s="61" t="s">
        <v>2372</v>
      </c>
      <c r="C951" s="61" t="s">
        <v>489</v>
      </c>
      <c r="D951" s="61" t="s">
        <v>149</v>
      </c>
      <c r="E951" s="61" t="s">
        <v>2305</v>
      </c>
      <c r="F951" s="206" t="s">
        <v>1351</v>
      </c>
      <c r="G951" s="206" t="s">
        <v>1655</v>
      </c>
      <c r="H951" s="59">
        <v>10</v>
      </c>
      <c r="I951" s="200"/>
      <c r="J951" s="30">
        <f t="shared" si="76"/>
        <v>0</v>
      </c>
      <c r="K951" s="60" t="s">
        <v>1354</v>
      </c>
      <c r="L951" s="46" t="s">
        <v>1153</v>
      </c>
      <c r="M951" s="58"/>
      <c r="N951" s="33" t="e">
        <f>#REF!/0.8</f>
        <v>#REF!</v>
      </c>
      <c r="O951" s="44" t="e">
        <f t="shared" si="77"/>
        <v>#REF!</v>
      </c>
      <c r="P951" s="58"/>
      <c r="Q951" s="19">
        <v>1.5</v>
      </c>
      <c r="R951" s="252">
        <f t="shared" si="78"/>
        <v>0</v>
      </c>
      <c r="S951" s="19">
        <v>200</v>
      </c>
      <c r="T951" s="7">
        <f>I951/S951</f>
        <v>0</v>
      </c>
      <c r="U951" s="93"/>
    </row>
    <row r="952" spans="1:21" s="43" customFormat="1" ht="22.5" hidden="1" customHeight="1" x14ac:dyDescent="0.2">
      <c r="A952" s="202" t="s">
        <v>1005</v>
      </c>
      <c r="B952" s="40" t="s">
        <v>2372</v>
      </c>
      <c r="C952" s="40" t="s">
        <v>489</v>
      </c>
      <c r="D952" s="40" t="s">
        <v>149</v>
      </c>
      <c r="E952" s="40" t="s">
        <v>1194</v>
      </c>
      <c r="F952" s="145" t="s">
        <v>1183</v>
      </c>
      <c r="G952" s="145" t="s">
        <v>1121</v>
      </c>
      <c r="H952" s="41">
        <v>20</v>
      </c>
      <c r="I952" s="146"/>
      <c r="J952" s="30">
        <f t="shared" si="76"/>
        <v>0</v>
      </c>
      <c r="K952" s="46" t="s">
        <v>522</v>
      </c>
      <c r="L952" s="46" t="s">
        <v>1153</v>
      </c>
      <c r="M952" s="65"/>
      <c r="N952" s="33" t="e">
        <f>#REF!/0.8</f>
        <v>#REF!</v>
      </c>
      <c r="O952" s="44" t="e">
        <f t="shared" si="77"/>
        <v>#REF!</v>
      </c>
      <c r="P952" s="65"/>
      <c r="Q952" s="19">
        <v>3</v>
      </c>
      <c r="R952" s="252">
        <f t="shared" si="78"/>
        <v>0</v>
      </c>
      <c r="S952" s="19">
        <v>85</v>
      </c>
      <c r="T952" s="7">
        <f>I952/S952</f>
        <v>0</v>
      </c>
      <c r="U952" s="93"/>
    </row>
    <row r="953" spans="1:21" s="43" customFormat="1" ht="22.5" hidden="1" customHeight="1" x14ac:dyDescent="0.2">
      <c r="A953" s="202" t="s">
        <v>1005</v>
      </c>
      <c r="B953" s="40" t="s">
        <v>2372</v>
      </c>
      <c r="C953" s="40" t="s">
        <v>489</v>
      </c>
      <c r="D953" s="40" t="s">
        <v>149</v>
      </c>
      <c r="E953" s="40" t="s">
        <v>1208</v>
      </c>
      <c r="F953" s="145">
        <v>20</v>
      </c>
      <c r="G953" s="145" t="s">
        <v>1190</v>
      </c>
      <c r="H953" s="41">
        <v>25</v>
      </c>
      <c r="I953" s="146"/>
      <c r="J953" s="30">
        <f t="shared" si="76"/>
        <v>0</v>
      </c>
      <c r="K953" s="46" t="s">
        <v>522</v>
      </c>
      <c r="L953" s="46" t="s">
        <v>1153</v>
      </c>
      <c r="M953" s="65"/>
      <c r="N953" s="33" t="e">
        <f>#REF!/0.8</f>
        <v>#REF!</v>
      </c>
      <c r="O953" s="44" t="e">
        <f t="shared" si="77"/>
        <v>#REF!</v>
      </c>
      <c r="P953" s="65"/>
      <c r="Q953" s="19">
        <v>6</v>
      </c>
      <c r="R953" s="252">
        <f t="shared" si="78"/>
        <v>0</v>
      </c>
      <c r="S953" s="19"/>
      <c r="T953" s="7"/>
      <c r="U953" s="93">
        <f>R953</f>
        <v>0</v>
      </c>
    </row>
    <row r="954" spans="1:21" ht="22.5" customHeight="1" x14ac:dyDescent="0.2">
      <c r="A954" s="87" t="s">
        <v>815</v>
      </c>
      <c r="B954" s="34" t="s">
        <v>2373</v>
      </c>
      <c r="C954" s="34" t="s">
        <v>491</v>
      </c>
      <c r="D954" s="34" t="s">
        <v>856</v>
      </c>
      <c r="E954" s="34" t="s">
        <v>1169</v>
      </c>
      <c r="F954" s="35" t="s">
        <v>1113</v>
      </c>
      <c r="G954" s="35" t="s">
        <v>1113</v>
      </c>
      <c r="H954" s="30">
        <v>10</v>
      </c>
      <c r="I954" s="31"/>
      <c r="J954" s="30">
        <f t="shared" si="76"/>
        <v>0</v>
      </c>
      <c r="K954" s="46"/>
      <c r="L954" s="46" t="s">
        <v>1153</v>
      </c>
      <c r="M954" s="58"/>
      <c r="N954" s="33" t="e">
        <f>#REF!/0.8</f>
        <v>#REF!</v>
      </c>
      <c r="O954" s="44" t="e">
        <f t="shared" si="77"/>
        <v>#REF!</v>
      </c>
      <c r="P954" s="58"/>
      <c r="Q954" s="19">
        <v>1.5</v>
      </c>
      <c r="R954" s="252">
        <f t="shared" si="78"/>
        <v>0</v>
      </c>
      <c r="S954" s="19">
        <v>200</v>
      </c>
      <c r="T954" s="7">
        <f>I954/S954</f>
        <v>0</v>
      </c>
      <c r="U954" s="93"/>
    </row>
    <row r="955" spans="1:21" ht="22.5" customHeight="1" x14ac:dyDescent="0.2">
      <c r="A955" s="87" t="s">
        <v>2520</v>
      </c>
      <c r="B955" s="61" t="s">
        <v>2373</v>
      </c>
      <c r="C955" s="61" t="s">
        <v>491</v>
      </c>
      <c r="D955" s="61" t="s">
        <v>857</v>
      </c>
      <c r="E955" s="61" t="s">
        <v>905</v>
      </c>
      <c r="F955" s="206" t="s">
        <v>1655</v>
      </c>
      <c r="G955" s="206" t="s">
        <v>2518</v>
      </c>
      <c r="H955" s="59">
        <v>20</v>
      </c>
      <c r="I955" s="212"/>
      <c r="J955" s="30">
        <f t="shared" si="76"/>
        <v>0</v>
      </c>
      <c r="K955" s="60" t="s">
        <v>1354</v>
      </c>
      <c r="L955" s="46" t="s">
        <v>1153</v>
      </c>
      <c r="M955" s="58"/>
      <c r="N955" s="33" t="e">
        <f>#REF!/0.8</f>
        <v>#REF!</v>
      </c>
      <c r="O955" s="44" t="e">
        <f t="shared" si="77"/>
        <v>#REF!</v>
      </c>
      <c r="P955" s="58"/>
      <c r="Q955" s="19">
        <v>3</v>
      </c>
      <c r="R955" s="252">
        <f t="shared" si="78"/>
        <v>0</v>
      </c>
      <c r="S955" s="19">
        <v>85</v>
      </c>
      <c r="T955" s="7">
        <f>I955/S955</f>
        <v>0</v>
      </c>
      <c r="U955" s="93"/>
    </row>
    <row r="956" spans="1:21" ht="22.5" customHeight="1" x14ac:dyDescent="0.2">
      <c r="A956" s="87" t="s">
        <v>339</v>
      </c>
      <c r="B956" s="40" t="s">
        <v>2374</v>
      </c>
      <c r="C956" s="40" t="s">
        <v>493</v>
      </c>
      <c r="D956" s="40" t="s">
        <v>858</v>
      </c>
      <c r="E956" s="40" t="s">
        <v>1169</v>
      </c>
      <c r="F956" s="35" t="s">
        <v>1114</v>
      </c>
      <c r="G956" s="35" t="s">
        <v>1113</v>
      </c>
      <c r="H956" s="30">
        <v>10</v>
      </c>
      <c r="I956" s="31"/>
      <c r="J956" s="30">
        <f t="shared" si="76"/>
        <v>0</v>
      </c>
      <c r="K956" s="30"/>
      <c r="L956" s="54"/>
      <c r="M956" s="58"/>
      <c r="N956" s="33" t="e">
        <f>#REF!/0.8</f>
        <v>#REF!</v>
      </c>
      <c r="O956" s="44" t="e">
        <f t="shared" si="77"/>
        <v>#REF!</v>
      </c>
      <c r="P956" s="58"/>
      <c r="Q956" s="19">
        <v>1.5</v>
      </c>
      <c r="R956" s="252">
        <f t="shared" si="78"/>
        <v>0</v>
      </c>
      <c r="S956" s="19">
        <v>200</v>
      </c>
      <c r="T956" s="7">
        <f>I956/S956</f>
        <v>0</v>
      </c>
      <c r="U956" s="93"/>
    </row>
    <row r="957" spans="1:21" ht="22.5" customHeight="1" x14ac:dyDescent="0.2">
      <c r="A957" s="87" t="s">
        <v>1005</v>
      </c>
      <c r="B957" s="61" t="s">
        <v>2374</v>
      </c>
      <c r="C957" s="61" t="s">
        <v>493</v>
      </c>
      <c r="D957" s="61" t="s">
        <v>859</v>
      </c>
      <c r="E957" s="61" t="s">
        <v>905</v>
      </c>
      <c r="F957" s="206" t="s">
        <v>1655</v>
      </c>
      <c r="G957" s="206" t="s">
        <v>2532</v>
      </c>
      <c r="H957" s="59">
        <v>20</v>
      </c>
      <c r="I957" s="212"/>
      <c r="J957" s="30">
        <f t="shared" ref="J957:J1020" si="79">I957*H957</f>
        <v>0</v>
      </c>
      <c r="K957" s="60" t="s">
        <v>1354</v>
      </c>
      <c r="L957" s="46" t="s">
        <v>1153</v>
      </c>
      <c r="M957" s="58"/>
      <c r="N957" s="33" t="e">
        <f>#REF!/0.8</f>
        <v>#REF!</v>
      </c>
      <c r="O957" s="44" t="e">
        <f t="shared" si="77"/>
        <v>#REF!</v>
      </c>
      <c r="P957" s="58"/>
      <c r="Q957" s="19">
        <v>3</v>
      </c>
      <c r="R957" s="252">
        <f t="shared" si="78"/>
        <v>0</v>
      </c>
      <c r="S957" s="19">
        <v>85</v>
      </c>
      <c r="T957" s="7">
        <f>I957/S957</f>
        <v>0</v>
      </c>
      <c r="U957" s="93"/>
    </row>
    <row r="958" spans="1:21" s="43" customFormat="1" ht="22.5" hidden="1" customHeight="1" x14ac:dyDescent="0.2">
      <c r="A958" s="39" t="s">
        <v>340</v>
      </c>
      <c r="B958" s="40" t="s">
        <v>2374</v>
      </c>
      <c r="C958" s="40" t="s">
        <v>493</v>
      </c>
      <c r="D958" s="40" t="s">
        <v>860</v>
      </c>
      <c r="E958" s="40" t="s">
        <v>1199</v>
      </c>
      <c r="F958" s="145">
        <v>40</v>
      </c>
      <c r="G958" s="145"/>
      <c r="H958" s="149">
        <v>32</v>
      </c>
      <c r="I958" s="146"/>
      <c r="J958" s="30">
        <f t="shared" si="79"/>
        <v>0</v>
      </c>
      <c r="K958" s="46" t="s">
        <v>522</v>
      </c>
      <c r="L958" s="112" t="s">
        <v>1210</v>
      </c>
      <c r="M958" s="65"/>
      <c r="N958" s="33" t="e">
        <f>#REF!/0.8</f>
        <v>#REF!</v>
      </c>
      <c r="O958" s="44" t="e">
        <f t="shared" si="77"/>
        <v>#REF!</v>
      </c>
      <c r="P958" s="65"/>
      <c r="Q958" s="19">
        <v>11</v>
      </c>
      <c r="R958" s="252">
        <f t="shared" si="78"/>
        <v>0</v>
      </c>
      <c r="S958" s="19"/>
      <c r="T958" s="7"/>
      <c r="U958" s="93">
        <f>R958</f>
        <v>0</v>
      </c>
    </row>
    <row r="959" spans="1:21" ht="22.5" customHeight="1" x14ac:dyDescent="0.2">
      <c r="A959" s="55" t="s">
        <v>341</v>
      </c>
      <c r="B959" s="34" t="s">
        <v>342</v>
      </c>
      <c r="C959" s="34" t="s">
        <v>1371</v>
      </c>
      <c r="D959" s="34" t="s">
        <v>1372</v>
      </c>
      <c r="E959" s="34" t="s">
        <v>1318</v>
      </c>
      <c r="F959" s="35" t="s">
        <v>1113</v>
      </c>
      <c r="G959" s="35" t="s">
        <v>533</v>
      </c>
      <c r="H959" s="63">
        <v>10</v>
      </c>
      <c r="I959" s="31"/>
      <c r="J959" s="30">
        <f t="shared" si="79"/>
        <v>0</v>
      </c>
      <c r="K959" s="64" t="s">
        <v>1210</v>
      </c>
      <c r="L959" s="64" t="s">
        <v>1210</v>
      </c>
      <c r="M959" s="58"/>
      <c r="N959" s="33" t="e">
        <f>#REF!/0.8</f>
        <v>#REF!</v>
      </c>
      <c r="O959" s="44" t="e">
        <f t="shared" si="77"/>
        <v>#REF!</v>
      </c>
      <c r="P959" s="58"/>
      <c r="Q959" s="19">
        <v>1.5</v>
      </c>
      <c r="R959" s="252">
        <f t="shared" si="78"/>
        <v>0</v>
      </c>
      <c r="S959" s="19">
        <v>200</v>
      </c>
      <c r="T959" s="7">
        <f>I959/S959</f>
        <v>0</v>
      </c>
      <c r="U959" s="93"/>
    </row>
    <row r="960" spans="1:21" ht="22.5" customHeight="1" x14ac:dyDescent="0.2">
      <c r="A960" s="55" t="s">
        <v>1012</v>
      </c>
      <c r="B960" s="34" t="s">
        <v>342</v>
      </c>
      <c r="C960" s="34" t="s">
        <v>1371</v>
      </c>
      <c r="D960" s="34" t="s">
        <v>1373</v>
      </c>
      <c r="E960" s="34" t="s">
        <v>1194</v>
      </c>
      <c r="F960" s="35" t="s">
        <v>1114</v>
      </c>
      <c r="G960" s="35" t="s">
        <v>1195</v>
      </c>
      <c r="H960" s="63">
        <v>24</v>
      </c>
      <c r="I960" s="31"/>
      <c r="J960" s="30">
        <f t="shared" si="79"/>
        <v>0</v>
      </c>
      <c r="K960" s="64" t="s">
        <v>1210</v>
      </c>
      <c r="L960" s="64" t="s">
        <v>1210</v>
      </c>
      <c r="M960" s="58"/>
      <c r="N960" s="33" t="e">
        <f>#REF!/0.8</f>
        <v>#REF!</v>
      </c>
      <c r="O960" s="44" t="e">
        <f t="shared" si="77"/>
        <v>#REF!</v>
      </c>
      <c r="P960" s="58"/>
      <c r="Q960" s="19">
        <v>3</v>
      </c>
      <c r="R960" s="252">
        <f t="shared" si="78"/>
        <v>0</v>
      </c>
      <c r="S960" s="19">
        <v>85</v>
      </c>
      <c r="T960" s="7">
        <f>I960/S960</f>
        <v>0</v>
      </c>
      <c r="U960" s="93"/>
    </row>
    <row r="961" spans="1:21" ht="22.5" customHeight="1" x14ac:dyDescent="0.2">
      <c r="A961" s="55" t="s">
        <v>105</v>
      </c>
      <c r="B961" s="61" t="s">
        <v>1711</v>
      </c>
      <c r="C961" s="40" t="s">
        <v>495</v>
      </c>
      <c r="D961" s="40" t="s">
        <v>1374</v>
      </c>
      <c r="E961" s="205" t="s">
        <v>2305</v>
      </c>
      <c r="F961" s="206" t="s">
        <v>1351</v>
      </c>
      <c r="G961" s="206" t="s">
        <v>1351</v>
      </c>
      <c r="H961" s="59">
        <v>9.5</v>
      </c>
      <c r="I961" s="212"/>
      <c r="J961" s="30">
        <f t="shared" si="79"/>
        <v>0</v>
      </c>
      <c r="K961" s="60" t="s">
        <v>1354</v>
      </c>
      <c r="L961" s="46" t="s">
        <v>1153</v>
      </c>
      <c r="M961" s="58"/>
      <c r="N961" s="33" t="e">
        <f>#REF!/0.8</f>
        <v>#REF!</v>
      </c>
      <c r="O961" s="44" t="e">
        <f t="shared" si="77"/>
        <v>#REF!</v>
      </c>
      <c r="P961" s="58"/>
      <c r="Q961" s="19">
        <v>1.5</v>
      </c>
      <c r="R961" s="252">
        <f t="shared" si="78"/>
        <v>0</v>
      </c>
      <c r="S961" s="19">
        <v>200</v>
      </c>
      <c r="T961" s="7">
        <f>I961/S961</f>
        <v>0</v>
      </c>
      <c r="U961" s="93"/>
    </row>
    <row r="962" spans="1:21" s="43" customFormat="1" ht="22.5" hidden="1" customHeight="1" x14ac:dyDescent="0.2">
      <c r="A962" s="160" t="s">
        <v>1154</v>
      </c>
      <c r="B962" s="40" t="s">
        <v>2409</v>
      </c>
      <c r="C962" s="40" t="s">
        <v>2208</v>
      </c>
      <c r="D962" s="40"/>
      <c r="E962" s="40" t="s">
        <v>2305</v>
      </c>
      <c r="F962" s="145"/>
      <c r="G962" s="145"/>
      <c r="H962" s="41"/>
      <c r="I962" s="146"/>
      <c r="J962" s="30">
        <f t="shared" si="79"/>
        <v>0</v>
      </c>
      <c r="K962" s="46" t="s">
        <v>522</v>
      </c>
      <c r="L962" s="46"/>
      <c r="M962" s="65"/>
      <c r="N962" s="33" t="e">
        <f>#REF!/0.8</f>
        <v>#REF!</v>
      </c>
      <c r="O962" s="44" t="e">
        <f t="shared" si="77"/>
        <v>#REF!</v>
      </c>
      <c r="P962" s="65"/>
      <c r="Q962" s="19"/>
      <c r="R962" s="252">
        <f t="shared" si="78"/>
        <v>0</v>
      </c>
      <c r="S962" s="19"/>
      <c r="T962" s="7"/>
      <c r="U962" s="93">
        <f>R962</f>
        <v>0</v>
      </c>
    </row>
    <row r="963" spans="1:21" ht="22.5" customHeight="1" x14ac:dyDescent="0.2">
      <c r="A963" s="88" t="s">
        <v>1154</v>
      </c>
      <c r="B963" s="34" t="s">
        <v>2409</v>
      </c>
      <c r="C963" s="34" t="s">
        <v>2208</v>
      </c>
      <c r="D963" s="34"/>
      <c r="E963" s="34" t="s">
        <v>1194</v>
      </c>
      <c r="F963" s="35" t="s">
        <v>533</v>
      </c>
      <c r="G963" s="35"/>
      <c r="H963" s="30">
        <v>38</v>
      </c>
      <c r="I963" s="31"/>
      <c r="J963" s="30">
        <f t="shared" si="79"/>
        <v>0</v>
      </c>
      <c r="K963" s="46"/>
      <c r="L963" s="46"/>
      <c r="M963" s="58"/>
      <c r="N963" s="33" t="e">
        <f>#REF!/0.8</f>
        <v>#REF!</v>
      </c>
      <c r="O963" s="44" t="e">
        <f t="shared" si="77"/>
        <v>#REF!</v>
      </c>
      <c r="P963" s="58"/>
      <c r="Q963" s="19">
        <v>3</v>
      </c>
      <c r="R963" s="252">
        <f t="shared" si="78"/>
        <v>0</v>
      </c>
      <c r="S963" s="19">
        <v>85</v>
      </c>
      <c r="T963" s="7">
        <f>I963/S963</f>
        <v>0</v>
      </c>
      <c r="U963" s="93"/>
    </row>
    <row r="964" spans="1:21" ht="22.5" customHeight="1" x14ac:dyDescent="0.2">
      <c r="A964" s="88" t="s">
        <v>1154</v>
      </c>
      <c r="B964" s="61" t="s">
        <v>343</v>
      </c>
      <c r="C964" s="61" t="s">
        <v>1375</v>
      </c>
      <c r="D964" s="61" t="s">
        <v>1376</v>
      </c>
      <c r="E964" s="61" t="s">
        <v>2305</v>
      </c>
      <c r="F964" s="206" t="s">
        <v>1655</v>
      </c>
      <c r="G964" s="238"/>
      <c r="H964" s="59">
        <v>16</v>
      </c>
      <c r="I964" s="212"/>
      <c r="J964" s="30">
        <f t="shared" si="79"/>
        <v>0</v>
      </c>
      <c r="K964" s="60" t="s">
        <v>1354</v>
      </c>
      <c r="L964" s="53"/>
      <c r="M964" s="58"/>
      <c r="N964" s="33" t="e">
        <f>#REF!/0.8</f>
        <v>#REF!</v>
      </c>
      <c r="O964" s="44" t="e">
        <f t="shared" si="77"/>
        <v>#REF!</v>
      </c>
      <c r="P964" s="58"/>
      <c r="Q964" s="19">
        <v>1.5</v>
      </c>
      <c r="R964" s="252">
        <f t="shared" si="78"/>
        <v>0</v>
      </c>
      <c r="S964" s="19">
        <v>200</v>
      </c>
      <c r="T964" s="7">
        <f>I964/S964</f>
        <v>0</v>
      </c>
      <c r="U964" s="93"/>
    </row>
    <row r="965" spans="1:21" s="43" customFormat="1" ht="22.5" hidden="1" customHeight="1" x14ac:dyDescent="0.2">
      <c r="A965" s="160" t="s">
        <v>1154</v>
      </c>
      <c r="B965" s="40" t="s">
        <v>343</v>
      </c>
      <c r="C965" s="40" t="s">
        <v>1375</v>
      </c>
      <c r="D965" s="40" t="s">
        <v>1377</v>
      </c>
      <c r="E965" s="40" t="s">
        <v>905</v>
      </c>
      <c r="F965" s="145" t="s">
        <v>2532</v>
      </c>
      <c r="G965" s="145"/>
      <c r="H965" s="41">
        <v>35</v>
      </c>
      <c r="I965" s="146"/>
      <c r="J965" s="30">
        <f t="shared" si="79"/>
        <v>0</v>
      </c>
      <c r="K965" s="46" t="s">
        <v>522</v>
      </c>
      <c r="L965" s="42"/>
      <c r="M965" s="65"/>
      <c r="N965" s="33" t="e">
        <f>#REF!/0.8</f>
        <v>#REF!</v>
      </c>
      <c r="O965" s="44" t="e">
        <f t="shared" si="77"/>
        <v>#REF!</v>
      </c>
      <c r="P965" s="65"/>
      <c r="Q965" s="19">
        <v>3</v>
      </c>
      <c r="R965" s="252">
        <f t="shared" si="78"/>
        <v>0</v>
      </c>
      <c r="S965" s="19">
        <v>85</v>
      </c>
      <c r="T965" s="7">
        <f>I965/S965</f>
        <v>0</v>
      </c>
      <c r="U965" s="93"/>
    </row>
    <row r="966" spans="1:21" ht="22.5" customHeight="1" x14ac:dyDescent="0.2">
      <c r="A966" s="55" t="s">
        <v>1129</v>
      </c>
      <c r="B966" s="34" t="s">
        <v>343</v>
      </c>
      <c r="C966" s="34" t="s">
        <v>1375</v>
      </c>
      <c r="D966" s="34" t="s">
        <v>1377</v>
      </c>
      <c r="E966" s="34" t="s">
        <v>1163</v>
      </c>
      <c r="F966" s="35" t="s">
        <v>2177</v>
      </c>
      <c r="G966" s="35"/>
      <c r="H966" s="30">
        <v>85</v>
      </c>
      <c r="I966" s="31"/>
      <c r="J966" s="30">
        <f t="shared" si="79"/>
        <v>0</v>
      </c>
      <c r="K966" s="30"/>
      <c r="L966" s="32"/>
      <c r="M966" s="58"/>
      <c r="N966" s="33" t="e">
        <f>#REF!/0.8</f>
        <v>#REF!</v>
      </c>
      <c r="O966" s="44" t="e">
        <f t="shared" si="77"/>
        <v>#REF!</v>
      </c>
      <c r="P966" s="58"/>
      <c r="Q966" s="19">
        <v>3.5</v>
      </c>
      <c r="R966" s="252">
        <f t="shared" si="78"/>
        <v>0</v>
      </c>
      <c r="S966" s="19"/>
      <c r="U966" s="93">
        <f>R966</f>
        <v>0</v>
      </c>
    </row>
    <row r="967" spans="1:21" ht="22.5" customHeight="1" x14ac:dyDescent="0.2">
      <c r="A967" s="55"/>
      <c r="B967" s="34" t="s">
        <v>343</v>
      </c>
      <c r="C967" s="34" t="s">
        <v>1375</v>
      </c>
      <c r="D967" s="34" t="s">
        <v>1377</v>
      </c>
      <c r="E967" s="34" t="s">
        <v>1163</v>
      </c>
      <c r="F967" s="35" t="s">
        <v>2177</v>
      </c>
      <c r="G967" s="35"/>
      <c r="H967" s="30">
        <v>115</v>
      </c>
      <c r="I967" s="31"/>
      <c r="J967" s="30">
        <f t="shared" si="79"/>
        <v>0</v>
      </c>
      <c r="K967" s="30"/>
      <c r="L967" s="32"/>
      <c r="M967" s="58"/>
      <c r="N967" s="33" t="e">
        <f>#REF!/0.8</f>
        <v>#REF!</v>
      </c>
      <c r="O967" s="44" t="e">
        <f t="shared" si="77"/>
        <v>#REF!</v>
      </c>
      <c r="P967" s="58"/>
      <c r="Q967" s="19">
        <v>3.5</v>
      </c>
      <c r="R967" s="252">
        <f t="shared" si="78"/>
        <v>0</v>
      </c>
      <c r="S967" s="19"/>
      <c r="U967" s="93">
        <f>R967</f>
        <v>0</v>
      </c>
    </row>
    <row r="968" spans="1:21" ht="22.5" customHeight="1" x14ac:dyDescent="0.2">
      <c r="A968" s="88" t="s">
        <v>1154</v>
      </c>
      <c r="B968" s="34" t="s">
        <v>343</v>
      </c>
      <c r="C968" s="34" t="s">
        <v>1375</v>
      </c>
      <c r="D968" s="34" t="s">
        <v>1377</v>
      </c>
      <c r="E968" s="34" t="s">
        <v>8</v>
      </c>
      <c r="F968" s="35" t="s">
        <v>66</v>
      </c>
      <c r="G968" s="35"/>
      <c r="H968" s="30">
        <v>75</v>
      </c>
      <c r="I968" s="31"/>
      <c r="J968" s="30">
        <f t="shared" si="79"/>
        <v>0</v>
      </c>
      <c r="K968" s="30"/>
      <c r="L968" s="32"/>
      <c r="M968" s="58"/>
      <c r="N968" s="33" t="e">
        <f>#REF!/0.8</f>
        <v>#REF!</v>
      </c>
      <c r="O968" s="44" t="e">
        <f t="shared" si="77"/>
        <v>#REF!</v>
      </c>
      <c r="P968" s="58"/>
      <c r="Q968" s="19">
        <v>8</v>
      </c>
      <c r="R968" s="252">
        <f t="shared" si="78"/>
        <v>0</v>
      </c>
      <c r="S968" s="19"/>
      <c r="U968" s="93">
        <f>R968</f>
        <v>0</v>
      </c>
    </row>
    <row r="969" spans="1:21" s="43" customFormat="1" ht="22.5" hidden="1" customHeight="1" x14ac:dyDescent="0.2">
      <c r="A969" s="160" t="s">
        <v>1154</v>
      </c>
      <c r="B969" s="40" t="s">
        <v>2410</v>
      </c>
      <c r="C969" s="40"/>
      <c r="D969" s="40"/>
      <c r="E969" s="40" t="s">
        <v>1169</v>
      </c>
      <c r="F969" s="145"/>
      <c r="G969" s="145"/>
      <c r="H969" s="41"/>
      <c r="I969" s="146"/>
      <c r="J969" s="30">
        <f t="shared" si="79"/>
        <v>0</v>
      </c>
      <c r="K969" s="46" t="s">
        <v>522</v>
      </c>
      <c r="L969" s="42"/>
      <c r="M969" s="65"/>
      <c r="N969" s="33" t="e">
        <f>#REF!/0.8</f>
        <v>#REF!</v>
      </c>
      <c r="O969" s="44" t="e">
        <f t="shared" ref="O969:O1032" si="80">N969*I969</f>
        <v>#REF!</v>
      </c>
      <c r="P969" s="65"/>
      <c r="Q969" s="19">
        <v>1.5</v>
      </c>
      <c r="R969" s="252">
        <f t="shared" ref="R969:R1032" si="81">Q969*I969</f>
        <v>0</v>
      </c>
      <c r="S969" s="19">
        <v>200</v>
      </c>
      <c r="T969" s="7">
        <f>I969/S969</f>
        <v>0</v>
      </c>
      <c r="U969" s="93"/>
    </row>
    <row r="970" spans="1:21" s="43" customFormat="1" ht="22.5" hidden="1" customHeight="1" x14ac:dyDescent="0.2">
      <c r="A970" s="160" t="s">
        <v>1154</v>
      </c>
      <c r="B970" s="40" t="s">
        <v>2411</v>
      </c>
      <c r="C970" s="40"/>
      <c r="D970" s="40"/>
      <c r="E970" s="40" t="s">
        <v>1169</v>
      </c>
      <c r="F970" s="145"/>
      <c r="G970" s="145"/>
      <c r="H970" s="41"/>
      <c r="I970" s="146"/>
      <c r="J970" s="30">
        <f t="shared" si="79"/>
        <v>0</v>
      </c>
      <c r="K970" s="46" t="s">
        <v>522</v>
      </c>
      <c r="L970" s="42"/>
      <c r="M970" s="65"/>
      <c r="N970" s="33" t="e">
        <f>#REF!/0.8</f>
        <v>#REF!</v>
      </c>
      <c r="O970" s="44" t="e">
        <f t="shared" si="80"/>
        <v>#REF!</v>
      </c>
      <c r="P970" s="65"/>
      <c r="Q970" s="19">
        <v>1.5</v>
      </c>
      <c r="R970" s="252">
        <f t="shared" si="81"/>
        <v>0</v>
      </c>
      <c r="S970" s="19">
        <v>200</v>
      </c>
      <c r="T970" s="7">
        <f>I970/S970</f>
        <v>0</v>
      </c>
      <c r="U970" s="93"/>
    </row>
    <row r="971" spans="1:21" s="43" customFormat="1" ht="22.5" hidden="1" customHeight="1" x14ac:dyDescent="0.2">
      <c r="A971" s="160" t="s">
        <v>1154</v>
      </c>
      <c r="B971" s="40" t="s">
        <v>344</v>
      </c>
      <c r="C971" s="40"/>
      <c r="D971" s="40"/>
      <c r="E971" s="40" t="s">
        <v>1169</v>
      </c>
      <c r="F971" s="145"/>
      <c r="G971" s="145"/>
      <c r="H971" s="41"/>
      <c r="I971" s="146"/>
      <c r="J971" s="30">
        <f t="shared" si="79"/>
        <v>0</v>
      </c>
      <c r="K971" s="46" t="s">
        <v>522</v>
      </c>
      <c r="L971" s="42"/>
      <c r="M971" s="65"/>
      <c r="N971" s="33" t="e">
        <f>#REF!/0.8</f>
        <v>#REF!</v>
      </c>
      <c r="O971" s="44" t="e">
        <f t="shared" si="80"/>
        <v>#REF!</v>
      </c>
      <c r="P971" s="65"/>
      <c r="Q971" s="19">
        <v>1.5</v>
      </c>
      <c r="R971" s="252">
        <f t="shared" si="81"/>
        <v>0</v>
      </c>
      <c r="S971" s="19">
        <v>200</v>
      </c>
      <c r="T971" s="7">
        <f>I971/S971</f>
        <v>0</v>
      </c>
      <c r="U971" s="93"/>
    </row>
    <row r="972" spans="1:21" ht="22.5" hidden="1" customHeight="1" x14ac:dyDescent="0.2">
      <c r="A972" s="88" t="s">
        <v>1154</v>
      </c>
      <c r="B972" s="40" t="s">
        <v>344</v>
      </c>
      <c r="C972" s="40" t="s">
        <v>2506</v>
      </c>
      <c r="D972" s="40" t="s">
        <v>1378</v>
      </c>
      <c r="E972" s="40" t="s">
        <v>1194</v>
      </c>
      <c r="F972" s="145" t="s">
        <v>934</v>
      </c>
      <c r="G972" s="46"/>
      <c r="H972" s="41">
        <v>35</v>
      </c>
      <c r="I972" s="212"/>
      <c r="J972" s="30">
        <f t="shared" si="79"/>
        <v>0</v>
      </c>
      <c r="K972" s="46" t="s">
        <v>522</v>
      </c>
      <c r="L972" s="53"/>
      <c r="M972" s="58"/>
      <c r="N972" s="33" t="e">
        <f>#REF!/0.8</f>
        <v>#REF!</v>
      </c>
      <c r="O972" s="44" t="e">
        <f t="shared" si="80"/>
        <v>#REF!</v>
      </c>
      <c r="P972" s="58"/>
      <c r="Q972" s="19">
        <v>3</v>
      </c>
      <c r="R972" s="252">
        <f t="shared" si="81"/>
        <v>0</v>
      </c>
      <c r="S972" s="19">
        <v>85</v>
      </c>
      <c r="T972" s="7">
        <f>I972/S972</f>
        <v>0</v>
      </c>
      <c r="U972" s="93"/>
    </row>
    <row r="973" spans="1:21" ht="22.5" customHeight="1" x14ac:dyDescent="0.2">
      <c r="A973" s="88" t="s">
        <v>1154</v>
      </c>
      <c r="B973" s="61" t="s">
        <v>344</v>
      </c>
      <c r="C973" s="61" t="s">
        <v>2506</v>
      </c>
      <c r="D973" s="61" t="s">
        <v>1378</v>
      </c>
      <c r="E973" s="61" t="s">
        <v>61</v>
      </c>
      <c r="F973" s="206" t="s">
        <v>1348</v>
      </c>
      <c r="G973" s="205"/>
      <c r="H973" s="59">
        <v>75</v>
      </c>
      <c r="I973" s="212"/>
      <c r="J973" s="30">
        <f t="shared" si="79"/>
        <v>0</v>
      </c>
      <c r="K973" s="60" t="s">
        <v>1354</v>
      </c>
      <c r="L973" s="53"/>
      <c r="M973" s="58"/>
      <c r="N973" s="33" t="e">
        <f>#REF!/0.8</f>
        <v>#REF!</v>
      </c>
      <c r="O973" s="44" t="e">
        <f t="shared" si="80"/>
        <v>#REF!</v>
      </c>
      <c r="P973" s="58"/>
      <c r="Q973" s="19">
        <v>8</v>
      </c>
      <c r="R973" s="252">
        <f t="shared" si="81"/>
        <v>0</v>
      </c>
      <c r="S973" s="19"/>
      <c r="U973" s="93">
        <f>R973</f>
        <v>0</v>
      </c>
    </row>
    <row r="974" spans="1:21" s="43" customFormat="1" ht="22.5" hidden="1" customHeight="1" x14ac:dyDescent="0.2">
      <c r="A974" s="160" t="s">
        <v>1154</v>
      </c>
      <c r="B974" s="40" t="s">
        <v>345</v>
      </c>
      <c r="C974" s="40" t="s">
        <v>1379</v>
      </c>
      <c r="D974" s="40"/>
      <c r="E974" s="40" t="s">
        <v>1169</v>
      </c>
      <c r="F974" s="145"/>
      <c r="G974" s="46"/>
      <c r="H974" s="41">
        <v>18</v>
      </c>
      <c r="I974" s="146"/>
      <c r="J974" s="30">
        <f t="shared" si="79"/>
        <v>0</v>
      </c>
      <c r="K974" s="46" t="s">
        <v>522</v>
      </c>
      <c r="L974" s="71"/>
      <c r="M974" s="65"/>
      <c r="N974" s="33" t="e">
        <f>#REF!/0.8</f>
        <v>#REF!</v>
      </c>
      <c r="O974" s="44" t="e">
        <f t="shared" si="80"/>
        <v>#REF!</v>
      </c>
      <c r="P974" s="65"/>
      <c r="Q974" s="19">
        <v>1.5</v>
      </c>
      <c r="R974" s="252">
        <f t="shared" si="81"/>
        <v>0</v>
      </c>
      <c r="S974" s="19">
        <v>200</v>
      </c>
      <c r="T974" s="7">
        <f t="shared" ref="T974:T991" si="82">I974/S974</f>
        <v>0</v>
      </c>
      <c r="U974" s="93"/>
    </row>
    <row r="975" spans="1:21" ht="22.5" customHeight="1" x14ac:dyDescent="0.2">
      <c r="A975" s="88" t="s">
        <v>1154</v>
      </c>
      <c r="B975" s="34" t="s">
        <v>345</v>
      </c>
      <c r="C975" s="34" t="s">
        <v>1379</v>
      </c>
      <c r="D975" s="34" t="s">
        <v>2508</v>
      </c>
      <c r="E975" s="34" t="s">
        <v>1194</v>
      </c>
      <c r="F975" s="35" t="s">
        <v>533</v>
      </c>
      <c r="G975" s="35"/>
      <c r="H975" s="30">
        <v>38</v>
      </c>
      <c r="I975" s="31"/>
      <c r="J975" s="30">
        <f t="shared" si="79"/>
        <v>0</v>
      </c>
      <c r="K975" s="30"/>
      <c r="L975" s="32"/>
      <c r="M975" s="58"/>
      <c r="N975" s="33" t="e">
        <f>#REF!/0.8</f>
        <v>#REF!</v>
      </c>
      <c r="O975" s="44" t="e">
        <f t="shared" si="80"/>
        <v>#REF!</v>
      </c>
      <c r="P975" s="58"/>
      <c r="Q975" s="19">
        <v>3</v>
      </c>
      <c r="R975" s="252">
        <f t="shared" si="81"/>
        <v>0</v>
      </c>
      <c r="S975" s="19">
        <v>85</v>
      </c>
      <c r="T975" s="7">
        <f t="shared" si="82"/>
        <v>0</v>
      </c>
      <c r="U975" s="93"/>
    </row>
    <row r="976" spans="1:21" s="43" customFormat="1" ht="22.5" hidden="1" customHeight="1" x14ac:dyDescent="0.2">
      <c r="A976" s="160" t="s">
        <v>1154</v>
      </c>
      <c r="B976" s="40" t="s">
        <v>346</v>
      </c>
      <c r="C976" s="40" t="s">
        <v>2509</v>
      </c>
      <c r="D976" s="40"/>
      <c r="E976" s="40" t="s">
        <v>1169</v>
      </c>
      <c r="F976" s="145"/>
      <c r="G976" s="145"/>
      <c r="H976" s="41">
        <v>18</v>
      </c>
      <c r="I976" s="146"/>
      <c r="J976" s="30">
        <f t="shared" si="79"/>
        <v>0</v>
      </c>
      <c r="K976" s="46" t="s">
        <v>522</v>
      </c>
      <c r="L976" s="42"/>
      <c r="M976" s="65"/>
      <c r="N976" s="33" t="e">
        <f>#REF!/0.8</f>
        <v>#REF!</v>
      </c>
      <c r="O976" s="44" t="e">
        <f t="shared" si="80"/>
        <v>#REF!</v>
      </c>
      <c r="P976" s="65"/>
      <c r="Q976" s="19">
        <v>1.5</v>
      </c>
      <c r="R976" s="252">
        <f t="shared" si="81"/>
        <v>0</v>
      </c>
      <c r="S976" s="19">
        <v>200</v>
      </c>
      <c r="T976" s="7">
        <f t="shared" si="82"/>
        <v>0</v>
      </c>
      <c r="U976" s="93"/>
    </row>
    <row r="977" spans="1:21" ht="22.5" customHeight="1" x14ac:dyDescent="0.2">
      <c r="A977" s="88" t="s">
        <v>1154</v>
      </c>
      <c r="B977" s="34" t="s">
        <v>346</v>
      </c>
      <c r="C977" s="34" t="s">
        <v>2509</v>
      </c>
      <c r="D977" s="34" t="s">
        <v>2510</v>
      </c>
      <c r="E977" s="34" t="s">
        <v>1194</v>
      </c>
      <c r="F977" s="35" t="s">
        <v>1195</v>
      </c>
      <c r="G977" s="35"/>
      <c r="H977" s="30">
        <v>38</v>
      </c>
      <c r="I977" s="31"/>
      <c r="J977" s="30">
        <f t="shared" si="79"/>
        <v>0</v>
      </c>
      <c r="K977" s="30"/>
      <c r="L977" s="38"/>
      <c r="M977" s="58"/>
      <c r="N977" s="33" t="e">
        <f>#REF!/0.8</f>
        <v>#REF!</v>
      </c>
      <c r="O977" s="44" t="e">
        <f t="shared" si="80"/>
        <v>#REF!</v>
      </c>
      <c r="P977" s="58"/>
      <c r="Q977" s="19">
        <v>3</v>
      </c>
      <c r="R977" s="252">
        <f t="shared" si="81"/>
        <v>0</v>
      </c>
      <c r="S977" s="19">
        <v>85</v>
      </c>
      <c r="T977" s="7">
        <f t="shared" si="82"/>
        <v>0</v>
      </c>
      <c r="U977" s="93"/>
    </row>
    <row r="978" spans="1:21" s="43" customFormat="1" ht="22.5" hidden="1" customHeight="1" x14ac:dyDescent="0.2">
      <c r="A978" s="160" t="s">
        <v>1154</v>
      </c>
      <c r="B978" s="40" t="s">
        <v>347</v>
      </c>
      <c r="C978" s="40" t="s">
        <v>2511</v>
      </c>
      <c r="D978" s="40"/>
      <c r="E978" s="40" t="s">
        <v>1169</v>
      </c>
      <c r="F978" s="145"/>
      <c r="G978" s="145"/>
      <c r="H978" s="41">
        <v>18</v>
      </c>
      <c r="I978" s="146"/>
      <c r="J978" s="30">
        <f t="shared" si="79"/>
        <v>0</v>
      </c>
      <c r="K978" s="46" t="s">
        <v>522</v>
      </c>
      <c r="L978" s="42"/>
      <c r="M978" s="65"/>
      <c r="N978" s="33" t="e">
        <f>#REF!/0.8</f>
        <v>#REF!</v>
      </c>
      <c r="O978" s="44" t="e">
        <f t="shared" si="80"/>
        <v>#REF!</v>
      </c>
      <c r="P978" s="65"/>
      <c r="Q978" s="19">
        <v>1.5</v>
      </c>
      <c r="R978" s="252">
        <f t="shared" si="81"/>
        <v>0</v>
      </c>
      <c r="S978" s="19">
        <v>200</v>
      </c>
      <c r="T978" s="7">
        <f t="shared" si="82"/>
        <v>0</v>
      </c>
      <c r="U978" s="93"/>
    </row>
    <row r="979" spans="1:21" ht="22.5" customHeight="1" x14ac:dyDescent="0.2">
      <c r="A979" s="88" t="s">
        <v>1154</v>
      </c>
      <c r="B979" s="34" t="s">
        <v>347</v>
      </c>
      <c r="C979" s="34" t="s">
        <v>2511</v>
      </c>
      <c r="D979" s="34" t="s">
        <v>1927</v>
      </c>
      <c r="E979" s="34" t="s">
        <v>1194</v>
      </c>
      <c r="F979" s="35" t="s">
        <v>934</v>
      </c>
      <c r="G979" s="35"/>
      <c r="H979" s="30">
        <v>38</v>
      </c>
      <c r="I979" s="31"/>
      <c r="J979" s="30">
        <f t="shared" si="79"/>
        <v>0</v>
      </c>
      <c r="K979" s="60"/>
      <c r="L979" s="53" t="s">
        <v>1159</v>
      </c>
      <c r="M979" s="58"/>
      <c r="N979" s="33" t="e">
        <f>#REF!/0.8</f>
        <v>#REF!</v>
      </c>
      <c r="O979" s="44" t="e">
        <f t="shared" si="80"/>
        <v>#REF!</v>
      </c>
      <c r="P979" s="58"/>
      <c r="Q979" s="19">
        <v>3</v>
      </c>
      <c r="R979" s="252">
        <f t="shared" si="81"/>
        <v>0</v>
      </c>
      <c r="S979" s="19">
        <v>85</v>
      </c>
      <c r="T979" s="7">
        <f t="shared" si="82"/>
        <v>0</v>
      </c>
      <c r="U979" s="93"/>
    </row>
    <row r="980" spans="1:21" s="43" customFormat="1" ht="22.5" hidden="1" customHeight="1" x14ac:dyDescent="0.2">
      <c r="A980" s="160" t="s">
        <v>1154</v>
      </c>
      <c r="B980" s="40" t="s">
        <v>348</v>
      </c>
      <c r="C980" s="40" t="s">
        <v>1892</v>
      </c>
      <c r="D980" s="40"/>
      <c r="E980" s="40" t="s">
        <v>1169</v>
      </c>
      <c r="F980" s="145"/>
      <c r="G980" s="145"/>
      <c r="H980" s="41">
        <v>18</v>
      </c>
      <c r="I980" s="146"/>
      <c r="J980" s="30">
        <f t="shared" si="79"/>
        <v>0</v>
      </c>
      <c r="K980" s="46" t="s">
        <v>522</v>
      </c>
      <c r="L980" s="71"/>
      <c r="M980" s="65"/>
      <c r="N980" s="33" t="e">
        <f>#REF!/0.8</f>
        <v>#REF!</v>
      </c>
      <c r="O980" s="44" t="e">
        <f t="shared" si="80"/>
        <v>#REF!</v>
      </c>
      <c r="P980" s="65"/>
      <c r="Q980" s="19">
        <v>1.5</v>
      </c>
      <c r="R980" s="252">
        <f t="shared" si="81"/>
        <v>0</v>
      </c>
      <c r="S980" s="19">
        <v>200</v>
      </c>
      <c r="T980" s="7">
        <f t="shared" si="82"/>
        <v>0</v>
      </c>
      <c r="U980" s="93"/>
    </row>
    <row r="981" spans="1:21" s="43" customFormat="1" ht="22.5" hidden="1" customHeight="1" x14ac:dyDescent="0.2">
      <c r="A981" s="160" t="s">
        <v>1154</v>
      </c>
      <c r="B981" s="40" t="s">
        <v>348</v>
      </c>
      <c r="C981" s="40" t="s">
        <v>1892</v>
      </c>
      <c r="D981" s="40" t="s">
        <v>1893</v>
      </c>
      <c r="E981" s="40" t="s">
        <v>905</v>
      </c>
      <c r="F981" s="145"/>
      <c r="G981" s="145"/>
      <c r="H981" s="41">
        <v>38</v>
      </c>
      <c r="I981" s="146"/>
      <c r="J981" s="30">
        <f t="shared" si="79"/>
        <v>0</v>
      </c>
      <c r="K981" s="46" t="s">
        <v>522</v>
      </c>
      <c r="L981" s="71" t="s">
        <v>1159</v>
      </c>
      <c r="M981" s="65"/>
      <c r="N981" s="33" t="e">
        <f>#REF!/0.8</f>
        <v>#REF!</v>
      </c>
      <c r="O981" s="44" t="e">
        <f t="shared" si="80"/>
        <v>#REF!</v>
      </c>
      <c r="P981" s="65"/>
      <c r="Q981" s="19">
        <v>3</v>
      </c>
      <c r="R981" s="252">
        <f t="shared" si="81"/>
        <v>0</v>
      </c>
      <c r="S981" s="19">
        <v>85</v>
      </c>
      <c r="T981" s="7">
        <f t="shared" si="82"/>
        <v>0</v>
      </c>
      <c r="U981" s="93"/>
    </row>
    <row r="982" spans="1:21" s="43" customFormat="1" ht="22.5" hidden="1" customHeight="1" x14ac:dyDescent="0.2">
      <c r="A982" s="160" t="s">
        <v>1154</v>
      </c>
      <c r="B982" s="40" t="s">
        <v>349</v>
      </c>
      <c r="C982" s="40" t="s">
        <v>1894</v>
      </c>
      <c r="D982" s="40"/>
      <c r="E982" s="40" t="s">
        <v>1169</v>
      </c>
      <c r="F982" s="145"/>
      <c r="G982" s="145"/>
      <c r="H982" s="41">
        <v>18</v>
      </c>
      <c r="I982" s="146"/>
      <c r="J982" s="30">
        <f t="shared" si="79"/>
        <v>0</v>
      </c>
      <c r="K982" s="46" t="s">
        <v>522</v>
      </c>
      <c r="L982" s="71"/>
      <c r="M982" s="65"/>
      <c r="N982" s="33" t="e">
        <f>#REF!/0.8</f>
        <v>#REF!</v>
      </c>
      <c r="O982" s="44" t="e">
        <f t="shared" si="80"/>
        <v>#REF!</v>
      </c>
      <c r="P982" s="65"/>
      <c r="Q982" s="19">
        <v>1.5</v>
      </c>
      <c r="R982" s="252">
        <f t="shared" si="81"/>
        <v>0</v>
      </c>
      <c r="S982" s="19">
        <v>200</v>
      </c>
      <c r="T982" s="7">
        <f t="shared" si="82"/>
        <v>0</v>
      </c>
      <c r="U982" s="93"/>
    </row>
    <row r="983" spans="1:21" ht="22.5" customHeight="1" x14ac:dyDescent="0.2">
      <c r="A983" s="88" t="s">
        <v>1154</v>
      </c>
      <c r="B983" s="34" t="s">
        <v>349</v>
      </c>
      <c r="C983" s="34" t="s">
        <v>1894</v>
      </c>
      <c r="D983" s="34" t="s">
        <v>1895</v>
      </c>
      <c r="E983" s="34" t="s">
        <v>1194</v>
      </c>
      <c r="F983" s="35" t="s">
        <v>970</v>
      </c>
      <c r="G983" s="35"/>
      <c r="H983" s="30">
        <v>38</v>
      </c>
      <c r="I983" s="31"/>
      <c r="J983" s="30">
        <f t="shared" si="79"/>
        <v>0</v>
      </c>
      <c r="K983" s="60"/>
      <c r="L983" s="53" t="s">
        <v>1159</v>
      </c>
      <c r="M983" s="58"/>
      <c r="N983" s="33" t="e">
        <f>#REF!/0.8</f>
        <v>#REF!</v>
      </c>
      <c r="O983" s="44" t="e">
        <f t="shared" si="80"/>
        <v>#REF!</v>
      </c>
      <c r="P983" s="58"/>
      <c r="Q983" s="19">
        <v>3</v>
      </c>
      <c r="R983" s="252">
        <f t="shared" si="81"/>
        <v>0</v>
      </c>
      <c r="S983" s="19">
        <v>85</v>
      </c>
      <c r="T983" s="7">
        <f t="shared" si="82"/>
        <v>0</v>
      </c>
      <c r="U983" s="93"/>
    </row>
    <row r="984" spans="1:21" ht="22.5" customHeight="1" x14ac:dyDescent="0.2">
      <c r="A984" s="88" t="s">
        <v>1154</v>
      </c>
      <c r="B984" s="34" t="s">
        <v>350</v>
      </c>
      <c r="C984" s="34" t="s">
        <v>1896</v>
      </c>
      <c r="D984" s="34"/>
      <c r="E984" s="34" t="s">
        <v>1169</v>
      </c>
      <c r="F984" s="35" t="s">
        <v>1294</v>
      </c>
      <c r="G984" s="35"/>
      <c r="H984" s="30">
        <v>18</v>
      </c>
      <c r="I984" s="31"/>
      <c r="J984" s="30">
        <f t="shared" si="79"/>
        <v>0</v>
      </c>
      <c r="K984" s="60"/>
      <c r="L984" s="53"/>
      <c r="M984" s="58"/>
      <c r="N984" s="33" t="e">
        <f>#REF!/0.8</f>
        <v>#REF!</v>
      </c>
      <c r="O984" s="44" t="e">
        <f t="shared" si="80"/>
        <v>#REF!</v>
      </c>
      <c r="P984" s="58"/>
      <c r="Q984" s="19">
        <v>1.5</v>
      </c>
      <c r="R984" s="252">
        <f t="shared" si="81"/>
        <v>0</v>
      </c>
      <c r="S984" s="19">
        <v>200</v>
      </c>
      <c r="T984" s="7">
        <f t="shared" si="82"/>
        <v>0</v>
      </c>
      <c r="U984" s="93"/>
    </row>
    <row r="985" spans="1:21" ht="22.5" customHeight="1" x14ac:dyDescent="0.2">
      <c r="A985" s="88" t="s">
        <v>1154</v>
      </c>
      <c r="B985" s="34" t="s">
        <v>350</v>
      </c>
      <c r="C985" s="34" t="s">
        <v>1896</v>
      </c>
      <c r="D985" s="34" t="s">
        <v>656</v>
      </c>
      <c r="E985" s="34" t="s">
        <v>1194</v>
      </c>
      <c r="F985" s="35" t="s">
        <v>934</v>
      </c>
      <c r="G985" s="35"/>
      <c r="H985" s="30">
        <v>38</v>
      </c>
      <c r="I985" s="31"/>
      <c r="J985" s="30">
        <f t="shared" si="79"/>
        <v>0</v>
      </c>
      <c r="K985" s="60"/>
      <c r="L985" s="53" t="s">
        <v>1159</v>
      </c>
      <c r="M985" s="58"/>
      <c r="N985" s="33" t="e">
        <f>#REF!/0.8</f>
        <v>#REF!</v>
      </c>
      <c r="O985" s="44" t="e">
        <f t="shared" si="80"/>
        <v>#REF!</v>
      </c>
      <c r="P985" s="58"/>
      <c r="Q985" s="19">
        <v>3</v>
      </c>
      <c r="R985" s="252">
        <f t="shared" si="81"/>
        <v>0</v>
      </c>
      <c r="S985" s="19">
        <v>85</v>
      </c>
      <c r="T985" s="7">
        <f t="shared" si="82"/>
        <v>0</v>
      </c>
      <c r="U985" s="93"/>
    </row>
    <row r="986" spans="1:21" s="43" customFormat="1" ht="22.5" hidden="1" customHeight="1" x14ac:dyDescent="0.2">
      <c r="A986" s="160" t="s">
        <v>1154</v>
      </c>
      <c r="B986" s="40" t="s">
        <v>351</v>
      </c>
      <c r="C986" s="40" t="s">
        <v>657</v>
      </c>
      <c r="D986" s="40"/>
      <c r="E986" s="40" t="s">
        <v>1169</v>
      </c>
      <c r="F986" s="145"/>
      <c r="G986" s="145"/>
      <c r="H986" s="41">
        <v>18</v>
      </c>
      <c r="I986" s="146"/>
      <c r="J986" s="30">
        <f t="shared" si="79"/>
        <v>0</v>
      </c>
      <c r="K986" s="46" t="s">
        <v>522</v>
      </c>
      <c r="L986" s="71"/>
      <c r="M986" s="65"/>
      <c r="N986" s="33" t="e">
        <f>#REF!/0.8</f>
        <v>#REF!</v>
      </c>
      <c r="O986" s="44" t="e">
        <f t="shared" si="80"/>
        <v>#REF!</v>
      </c>
      <c r="P986" s="65"/>
      <c r="Q986" s="19">
        <v>1.5</v>
      </c>
      <c r="R986" s="252">
        <f t="shared" si="81"/>
        <v>0</v>
      </c>
      <c r="S986" s="19">
        <v>200</v>
      </c>
      <c r="T986" s="7">
        <f t="shared" si="82"/>
        <v>0</v>
      </c>
      <c r="U986" s="93"/>
    </row>
    <row r="987" spans="1:21" ht="22.5" customHeight="1" x14ac:dyDescent="0.2">
      <c r="A987" s="88" t="s">
        <v>1154</v>
      </c>
      <c r="B987" s="34" t="s">
        <v>351</v>
      </c>
      <c r="C987" s="34" t="s">
        <v>657</v>
      </c>
      <c r="D987" s="34" t="s">
        <v>658</v>
      </c>
      <c r="E987" s="34" t="s">
        <v>1194</v>
      </c>
      <c r="F987" s="35" t="s">
        <v>1195</v>
      </c>
      <c r="G987" s="35"/>
      <c r="H987" s="30">
        <v>38</v>
      </c>
      <c r="I987" s="31"/>
      <c r="J987" s="30">
        <f t="shared" si="79"/>
        <v>0</v>
      </c>
      <c r="K987" s="60"/>
      <c r="L987" s="53" t="s">
        <v>1159</v>
      </c>
      <c r="M987" s="58"/>
      <c r="N987" s="33" t="e">
        <f>#REF!/0.8</f>
        <v>#REF!</v>
      </c>
      <c r="O987" s="44" t="e">
        <f t="shared" si="80"/>
        <v>#REF!</v>
      </c>
      <c r="P987" s="58"/>
      <c r="Q987" s="19">
        <v>3</v>
      </c>
      <c r="R987" s="252">
        <f t="shared" si="81"/>
        <v>0</v>
      </c>
      <c r="S987" s="19">
        <v>85</v>
      </c>
      <c r="T987" s="7">
        <f t="shared" si="82"/>
        <v>0</v>
      </c>
      <c r="U987" s="93"/>
    </row>
    <row r="988" spans="1:21" s="43" customFormat="1" ht="22.5" customHeight="1" x14ac:dyDescent="0.2">
      <c r="A988" s="88" t="s">
        <v>1154</v>
      </c>
      <c r="B988" s="34" t="s">
        <v>352</v>
      </c>
      <c r="C988" s="34" t="s">
        <v>659</v>
      </c>
      <c r="D988" s="34" t="s">
        <v>660</v>
      </c>
      <c r="E988" s="34" t="s">
        <v>1169</v>
      </c>
      <c r="F988" s="35" t="s">
        <v>1288</v>
      </c>
      <c r="G988" s="35"/>
      <c r="H988" s="30">
        <v>18</v>
      </c>
      <c r="I988" s="31"/>
      <c r="J988" s="30">
        <f t="shared" si="79"/>
        <v>0</v>
      </c>
      <c r="K988" s="41"/>
      <c r="L988" s="42"/>
      <c r="M988" s="65"/>
      <c r="N988" s="33" t="e">
        <f>#REF!/0.8</f>
        <v>#REF!</v>
      </c>
      <c r="O988" s="44" t="e">
        <f t="shared" si="80"/>
        <v>#REF!</v>
      </c>
      <c r="P988" s="65"/>
      <c r="Q988" s="19">
        <v>1.5</v>
      </c>
      <c r="R988" s="252">
        <f t="shared" si="81"/>
        <v>0</v>
      </c>
      <c r="S988" s="19">
        <v>200</v>
      </c>
      <c r="T988" s="7">
        <f t="shared" si="82"/>
        <v>0</v>
      </c>
      <c r="U988" s="93"/>
    </row>
    <row r="989" spans="1:21" s="43" customFormat="1" ht="22.5" hidden="1" customHeight="1" x14ac:dyDescent="0.2">
      <c r="A989" s="160" t="s">
        <v>1154</v>
      </c>
      <c r="B989" s="40" t="s">
        <v>353</v>
      </c>
      <c r="C989" s="40" t="s">
        <v>661</v>
      </c>
      <c r="D989" s="40"/>
      <c r="E989" s="40" t="s">
        <v>1169</v>
      </c>
      <c r="F989" s="145"/>
      <c r="G989" s="145"/>
      <c r="H989" s="41">
        <v>18</v>
      </c>
      <c r="I989" s="146"/>
      <c r="J989" s="30">
        <f t="shared" si="79"/>
        <v>0</v>
      </c>
      <c r="K989" s="46" t="s">
        <v>522</v>
      </c>
      <c r="L989" s="42"/>
      <c r="M989" s="65"/>
      <c r="N989" s="33" t="e">
        <f>#REF!/0.8</f>
        <v>#REF!</v>
      </c>
      <c r="O989" s="44" t="e">
        <f t="shared" si="80"/>
        <v>#REF!</v>
      </c>
      <c r="P989" s="65"/>
      <c r="Q989" s="19">
        <v>1.5</v>
      </c>
      <c r="R989" s="252">
        <f t="shared" si="81"/>
        <v>0</v>
      </c>
      <c r="S989" s="19">
        <v>200</v>
      </c>
      <c r="T989" s="7">
        <f t="shared" si="82"/>
        <v>0</v>
      </c>
      <c r="U989" s="93"/>
    </row>
    <row r="990" spans="1:21" ht="22.5" customHeight="1" x14ac:dyDescent="0.2">
      <c r="A990" s="88" t="s">
        <v>1154</v>
      </c>
      <c r="B990" s="34" t="s">
        <v>353</v>
      </c>
      <c r="C990" s="34" t="s">
        <v>661</v>
      </c>
      <c r="D990" s="34" t="s">
        <v>866</v>
      </c>
      <c r="E990" s="34" t="s">
        <v>1194</v>
      </c>
      <c r="F990" s="35" t="s">
        <v>533</v>
      </c>
      <c r="G990" s="35"/>
      <c r="H990" s="30">
        <v>38</v>
      </c>
      <c r="I990" s="31"/>
      <c r="J990" s="30">
        <f t="shared" si="79"/>
        <v>0</v>
      </c>
      <c r="K990" s="60"/>
      <c r="L990" s="53" t="s">
        <v>1159</v>
      </c>
      <c r="M990" s="58"/>
      <c r="N990" s="33" t="e">
        <f>#REF!/0.8</f>
        <v>#REF!</v>
      </c>
      <c r="O990" s="44" t="e">
        <f t="shared" si="80"/>
        <v>#REF!</v>
      </c>
      <c r="P990" s="58"/>
      <c r="Q990" s="19">
        <v>3</v>
      </c>
      <c r="R990" s="252">
        <f t="shared" si="81"/>
        <v>0</v>
      </c>
      <c r="S990" s="19">
        <v>85</v>
      </c>
      <c r="T990" s="7">
        <f t="shared" si="82"/>
        <v>0</v>
      </c>
      <c r="U990" s="93"/>
    </row>
    <row r="991" spans="1:21" ht="22.5" customHeight="1" x14ac:dyDescent="0.2">
      <c r="A991" s="88" t="s">
        <v>1154</v>
      </c>
      <c r="B991" s="34" t="s">
        <v>354</v>
      </c>
      <c r="C991" s="34" t="s">
        <v>662</v>
      </c>
      <c r="D991" s="34" t="s">
        <v>663</v>
      </c>
      <c r="E991" s="34" t="s">
        <v>1169</v>
      </c>
      <c r="F991" s="35" t="s">
        <v>1294</v>
      </c>
      <c r="G991" s="35"/>
      <c r="H991" s="30">
        <v>18</v>
      </c>
      <c r="I991" s="31"/>
      <c r="J991" s="30">
        <f t="shared" si="79"/>
        <v>0</v>
      </c>
      <c r="K991" s="30"/>
      <c r="L991" s="32"/>
      <c r="M991" s="58"/>
      <c r="N991" s="33" t="e">
        <f>#REF!/0.8</f>
        <v>#REF!</v>
      </c>
      <c r="O991" s="44" t="e">
        <f t="shared" si="80"/>
        <v>#REF!</v>
      </c>
      <c r="P991" s="58"/>
      <c r="Q991" s="19">
        <v>1.5</v>
      </c>
      <c r="R991" s="252">
        <f t="shared" si="81"/>
        <v>0</v>
      </c>
      <c r="S991" s="19">
        <v>200</v>
      </c>
      <c r="T991" s="7">
        <f t="shared" si="82"/>
        <v>0</v>
      </c>
      <c r="U991" s="93"/>
    </row>
    <row r="992" spans="1:21" s="43" customFormat="1" ht="22.5" hidden="1" customHeight="1" x14ac:dyDescent="0.2">
      <c r="A992" s="160" t="s">
        <v>1154</v>
      </c>
      <c r="B992" s="40" t="s">
        <v>355</v>
      </c>
      <c r="C992" s="40" t="s">
        <v>664</v>
      </c>
      <c r="D992" s="40" t="s">
        <v>665</v>
      </c>
      <c r="E992" s="40" t="s">
        <v>61</v>
      </c>
      <c r="F992" s="145" t="s">
        <v>2523</v>
      </c>
      <c r="G992" s="145"/>
      <c r="H992" s="41">
        <v>48</v>
      </c>
      <c r="I992" s="146"/>
      <c r="J992" s="30">
        <f t="shared" si="79"/>
        <v>0</v>
      </c>
      <c r="K992" s="131"/>
      <c r="L992" s="71" t="s">
        <v>1159</v>
      </c>
      <c r="M992" s="65"/>
      <c r="N992" s="33" t="e">
        <f>#REF!/0.8</f>
        <v>#REF!</v>
      </c>
      <c r="O992" s="44" t="e">
        <f t="shared" si="80"/>
        <v>#REF!</v>
      </c>
      <c r="P992" s="65"/>
      <c r="Q992" s="19">
        <v>8</v>
      </c>
      <c r="R992" s="252">
        <f t="shared" si="81"/>
        <v>0</v>
      </c>
      <c r="S992" s="19"/>
      <c r="T992" s="7"/>
      <c r="U992" s="93">
        <f t="shared" ref="U992:U1007" si="83">R992</f>
        <v>0</v>
      </c>
    </row>
    <row r="993" spans="1:21" ht="22.5" customHeight="1" x14ac:dyDescent="0.2">
      <c r="A993" s="88" t="s">
        <v>1154</v>
      </c>
      <c r="B993" s="34" t="s">
        <v>356</v>
      </c>
      <c r="C993" s="34" t="s">
        <v>666</v>
      </c>
      <c r="D993" s="34" t="s">
        <v>667</v>
      </c>
      <c r="E993" s="34" t="s">
        <v>1380</v>
      </c>
      <c r="F993" s="35" t="s">
        <v>2155</v>
      </c>
      <c r="G993" s="35"/>
      <c r="H993" s="30">
        <v>48</v>
      </c>
      <c r="I993" s="31"/>
      <c r="J993" s="30">
        <f t="shared" si="79"/>
        <v>0</v>
      </c>
      <c r="K993" s="60"/>
      <c r="L993" s="53" t="s">
        <v>1159</v>
      </c>
      <c r="M993" s="58"/>
      <c r="N993" s="33" t="e">
        <f>#REF!/0.8</f>
        <v>#REF!</v>
      </c>
      <c r="O993" s="44" t="e">
        <f t="shared" si="80"/>
        <v>#REF!</v>
      </c>
      <c r="P993" s="58"/>
      <c r="Q993" s="19">
        <v>11</v>
      </c>
      <c r="R993" s="252">
        <f t="shared" si="81"/>
        <v>0</v>
      </c>
      <c r="S993" s="19"/>
      <c r="U993" s="93">
        <f t="shared" si="83"/>
        <v>0</v>
      </c>
    </row>
    <row r="994" spans="1:21" ht="22.5" customHeight="1" x14ac:dyDescent="0.2">
      <c r="A994" s="55" t="s">
        <v>1129</v>
      </c>
      <c r="B994" s="61" t="s">
        <v>2413</v>
      </c>
      <c r="C994" s="61" t="s">
        <v>2207</v>
      </c>
      <c r="D994" s="61"/>
      <c r="E994" s="61" t="s">
        <v>2412</v>
      </c>
      <c r="F994" s="206" t="s">
        <v>2156</v>
      </c>
      <c r="G994" s="206"/>
      <c r="H994" s="59">
        <v>48</v>
      </c>
      <c r="I994" s="212"/>
      <c r="J994" s="30">
        <f t="shared" si="79"/>
        <v>0</v>
      </c>
      <c r="K994" s="60" t="s">
        <v>1354</v>
      </c>
      <c r="L994" s="53"/>
      <c r="M994" s="58"/>
      <c r="N994" s="33" t="e">
        <f>#REF!/0.8</f>
        <v>#REF!</v>
      </c>
      <c r="O994" s="44" t="e">
        <f t="shared" si="80"/>
        <v>#REF!</v>
      </c>
      <c r="P994" s="58"/>
      <c r="Q994" s="19">
        <v>10</v>
      </c>
      <c r="R994" s="252">
        <f t="shared" si="81"/>
        <v>0</v>
      </c>
      <c r="S994" s="19"/>
      <c r="U994" s="93">
        <f t="shared" si="83"/>
        <v>0</v>
      </c>
    </row>
    <row r="995" spans="1:21" s="115" customFormat="1" ht="22.5" customHeight="1" x14ac:dyDescent="0.2">
      <c r="A995" s="55" t="s">
        <v>1129</v>
      </c>
      <c r="B995" s="34" t="s">
        <v>357</v>
      </c>
      <c r="C995" s="34" t="s">
        <v>668</v>
      </c>
      <c r="D995" s="34" t="s">
        <v>669</v>
      </c>
      <c r="E995" s="34" t="s">
        <v>8</v>
      </c>
      <c r="F995" s="35" t="s">
        <v>2164</v>
      </c>
      <c r="G995" s="45"/>
      <c r="H995" s="30">
        <v>120</v>
      </c>
      <c r="I995" s="31"/>
      <c r="J995" s="30">
        <f t="shared" si="79"/>
        <v>0</v>
      </c>
      <c r="K995" s="45"/>
      <c r="L995" s="45" t="s">
        <v>1153</v>
      </c>
      <c r="M995" s="114"/>
      <c r="N995" s="33" t="e">
        <f>#REF!/0.8</f>
        <v>#REF!</v>
      </c>
      <c r="O995" s="44" t="e">
        <f t="shared" si="80"/>
        <v>#REF!</v>
      </c>
      <c r="P995" s="114"/>
      <c r="Q995" s="19">
        <v>8</v>
      </c>
      <c r="R995" s="252">
        <f t="shared" si="81"/>
        <v>0</v>
      </c>
      <c r="S995" s="19"/>
      <c r="T995" s="7"/>
      <c r="U995" s="93">
        <f t="shared" si="83"/>
        <v>0</v>
      </c>
    </row>
    <row r="996" spans="1:21" s="43" customFormat="1" ht="22.5" hidden="1" customHeight="1" x14ac:dyDescent="0.2">
      <c r="A996" s="160" t="s">
        <v>1214</v>
      </c>
      <c r="B996" s="40" t="s">
        <v>357</v>
      </c>
      <c r="C996" s="40" t="s">
        <v>668</v>
      </c>
      <c r="D996" s="40" t="s">
        <v>669</v>
      </c>
      <c r="E996" s="40" t="s">
        <v>29</v>
      </c>
      <c r="F996" s="145" t="s">
        <v>358</v>
      </c>
      <c r="G996" s="46"/>
      <c r="H996" s="41">
        <v>195</v>
      </c>
      <c r="I996" s="146"/>
      <c r="J996" s="30">
        <f t="shared" si="79"/>
        <v>0</v>
      </c>
      <c r="K996" s="46" t="s">
        <v>522</v>
      </c>
      <c r="L996" s="46" t="s">
        <v>1153</v>
      </c>
      <c r="M996" s="65"/>
      <c r="N996" s="33" t="e">
        <f>#REF!/0.8</f>
        <v>#REF!</v>
      </c>
      <c r="O996" s="44" t="e">
        <f t="shared" si="80"/>
        <v>#REF!</v>
      </c>
      <c r="P996" s="65"/>
      <c r="Q996" s="19">
        <v>13</v>
      </c>
      <c r="R996" s="252">
        <f t="shared" si="81"/>
        <v>0</v>
      </c>
      <c r="S996" s="19"/>
      <c r="T996" s="7"/>
      <c r="U996" s="93">
        <f t="shared" si="83"/>
        <v>0</v>
      </c>
    </row>
    <row r="997" spans="1:21" s="43" customFormat="1" ht="22.5" hidden="1" customHeight="1" x14ac:dyDescent="0.2">
      <c r="A997" s="160" t="s">
        <v>848</v>
      </c>
      <c r="B997" s="40" t="s">
        <v>359</v>
      </c>
      <c r="C997" s="40" t="s">
        <v>1381</v>
      </c>
      <c r="D997" s="40" t="s">
        <v>1382</v>
      </c>
      <c r="E997" s="40" t="s">
        <v>1287</v>
      </c>
      <c r="F997" s="273" t="s">
        <v>360</v>
      </c>
      <c r="G997" s="273"/>
      <c r="H997" s="41">
        <v>380</v>
      </c>
      <c r="I997" s="146"/>
      <c r="J997" s="30">
        <f t="shared" si="79"/>
        <v>0</v>
      </c>
      <c r="K997" s="46" t="s">
        <v>522</v>
      </c>
      <c r="L997" s="46" t="s">
        <v>1153</v>
      </c>
      <c r="M997" s="65"/>
      <c r="N997" s="33" t="e">
        <f>#REF!/0.8</f>
        <v>#REF!</v>
      </c>
      <c r="O997" s="44" t="e">
        <f t="shared" si="80"/>
        <v>#REF!</v>
      </c>
      <c r="P997" s="65"/>
      <c r="Q997" s="19">
        <v>32</v>
      </c>
      <c r="R997" s="252">
        <f t="shared" si="81"/>
        <v>0</v>
      </c>
      <c r="S997" s="19"/>
      <c r="T997" s="7"/>
      <c r="U997" s="93">
        <f t="shared" si="83"/>
        <v>0</v>
      </c>
    </row>
    <row r="998" spans="1:21" ht="22.5" customHeight="1" x14ac:dyDescent="0.2">
      <c r="A998" s="55" t="s">
        <v>1162</v>
      </c>
      <c r="B998" s="34" t="s">
        <v>361</v>
      </c>
      <c r="C998" s="34" t="s">
        <v>1383</v>
      </c>
      <c r="D998" s="34" t="s">
        <v>1384</v>
      </c>
      <c r="E998" s="34" t="s">
        <v>1287</v>
      </c>
      <c r="F998" s="35" t="s">
        <v>362</v>
      </c>
      <c r="G998" s="45"/>
      <c r="H998" s="30">
        <v>380</v>
      </c>
      <c r="I998" s="31"/>
      <c r="J998" s="30">
        <f t="shared" si="79"/>
        <v>0</v>
      </c>
      <c r="K998" s="30"/>
      <c r="L998" s="32"/>
      <c r="M998" s="58"/>
      <c r="N998" s="33" t="e">
        <f>#REF!/0.8</f>
        <v>#REF!</v>
      </c>
      <c r="O998" s="44" t="e">
        <f t="shared" si="80"/>
        <v>#REF!</v>
      </c>
      <c r="P998" s="58"/>
      <c r="Q998" s="19">
        <v>32</v>
      </c>
      <c r="R998" s="252">
        <f t="shared" si="81"/>
        <v>0</v>
      </c>
      <c r="S998" s="19"/>
      <c r="U998" s="93">
        <f t="shared" si="83"/>
        <v>0</v>
      </c>
    </row>
    <row r="999" spans="1:21" ht="22.5" customHeight="1" x14ac:dyDescent="0.2">
      <c r="A999" s="55" t="s">
        <v>286</v>
      </c>
      <c r="B999" s="34" t="s">
        <v>363</v>
      </c>
      <c r="C999" s="34" t="s">
        <v>1385</v>
      </c>
      <c r="D999" s="34" t="s">
        <v>1386</v>
      </c>
      <c r="E999" s="34" t="s">
        <v>11</v>
      </c>
      <c r="F999" s="35" t="s">
        <v>364</v>
      </c>
      <c r="G999" s="45"/>
      <c r="H999" s="30">
        <v>380</v>
      </c>
      <c r="I999" s="31"/>
      <c r="J999" s="30">
        <f t="shared" si="79"/>
        <v>0</v>
      </c>
      <c r="K999" s="30"/>
      <c r="L999" s="36"/>
      <c r="M999" s="58"/>
      <c r="N999" s="33" t="e">
        <f>#REF!/0.8</f>
        <v>#REF!</v>
      </c>
      <c r="O999" s="44" t="e">
        <f t="shared" si="80"/>
        <v>#REF!</v>
      </c>
      <c r="P999" s="58"/>
      <c r="Q999" s="19">
        <v>28</v>
      </c>
      <c r="R999" s="252">
        <f t="shared" si="81"/>
        <v>0</v>
      </c>
      <c r="S999" s="19"/>
      <c r="U999" s="93">
        <f t="shared" si="83"/>
        <v>0</v>
      </c>
    </row>
    <row r="1000" spans="1:21" ht="22.5" customHeight="1" x14ac:dyDescent="0.2">
      <c r="A1000" s="55" t="s">
        <v>1162</v>
      </c>
      <c r="B1000" s="34" t="s">
        <v>365</v>
      </c>
      <c r="C1000" s="34" t="s">
        <v>1387</v>
      </c>
      <c r="D1000" s="34" t="s">
        <v>1388</v>
      </c>
      <c r="E1000" s="34" t="s">
        <v>1287</v>
      </c>
      <c r="F1000" s="35" t="s">
        <v>364</v>
      </c>
      <c r="G1000" s="45"/>
      <c r="H1000" s="30">
        <v>380</v>
      </c>
      <c r="I1000" s="31"/>
      <c r="J1000" s="30">
        <f t="shared" si="79"/>
        <v>0</v>
      </c>
      <c r="K1000" s="30"/>
      <c r="L1000" s="32"/>
      <c r="M1000" s="58"/>
      <c r="N1000" s="33" t="e">
        <f>#REF!/0.8</f>
        <v>#REF!</v>
      </c>
      <c r="O1000" s="44" t="e">
        <f t="shared" si="80"/>
        <v>#REF!</v>
      </c>
      <c r="P1000" s="58"/>
      <c r="Q1000" s="19">
        <v>32</v>
      </c>
      <c r="R1000" s="252">
        <f t="shared" si="81"/>
        <v>0</v>
      </c>
      <c r="S1000" s="19"/>
      <c r="U1000" s="93">
        <f t="shared" si="83"/>
        <v>0</v>
      </c>
    </row>
    <row r="1001" spans="1:21" ht="22.5" customHeight="1" x14ac:dyDescent="0.2">
      <c r="A1001" s="55" t="s">
        <v>1129</v>
      </c>
      <c r="B1001" s="34" t="s">
        <v>2165</v>
      </c>
      <c r="C1001" s="34" t="s">
        <v>2166</v>
      </c>
      <c r="D1001" s="34"/>
      <c r="E1001" s="34" t="s">
        <v>8</v>
      </c>
      <c r="F1001" s="35" t="s">
        <v>1035</v>
      </c>
      <c r="G1001" s="45"/>
      <c r="H1001" s="30">
        <v>120</v>
      </c>
      <c r="I1001" s="31"/>
      <c r="J1001" s="30">
        <f t="shared" si="79"/>
        <v>0</v>
      </c>
      <c r="K1001" s="30"/>
      <c r="L1001" s="32"/>
      <c r="M1001" s="58"/>
      <c r="N1001" s="33" t="e">
        <f>#REF!/0.8</f>
        <v>#REF!</v>
      </c>
      <c r="O1001" s="44" t="e">
        <f t="shared" si="80"/>
        <v>#REF!</v>
      </c>
      <c r="P1001" s="58"/>
      <c r="Q1001" s="19">
        <v>8</v>
      </c>
      <c r="R1001" s="252">
        <f t="shared" si="81"/>
        <v>0</v>
      </c>
      <c r="S1001" s="19"/>
      <c r="U1001" s="93">
        <f t="shared" si="83"/>
        <v>0</v>
      </c>
    </row>
    <row r="1002" spans="1:21" ht="22.5" customHeight="1" x14ac:dyDescent="0.2">
      <c r="A1002" s="55"/>
      <c r="B1002" s="34" t="s">
        <v>366</v>
      </c>
      <c r="C1002" s="34" t="s">
        <v>2539</v>
      </c>
      <c r="D1002" s="34"/>
      <c r="E1002" s="34" t="s">
        <v>1163</v>
      </c>
      <c r="F1002" s="35" t="s">
        <v>1669</v>
      </c>
      <c r="G1002" s="45"/>
      <c r="H1002" s="30">
        <v>120</v>
      </c>
      <c r="I1002" s="31"/>
      <c r="J1002" s="30">
        <f t="shared" si="79"/>
        <v>0</v>
      </c>
      <c r="K1002" s="30"/>
      <c r="L1002" s="32"/>
      <c r="M1002" s="58"/>
      <c r="N1002" s="33" t="e">
        <f>#REF!/0.8</f>
        <v>#REF!</v>
      </c>
      <c r="O1002" s="44" t="e">
        <f t="shared" si="80"/>
        <v>#REF!</v>
      </c>
      <c r="P1002" s="58"/>
      <c r="Q1002" s="19">
        <v>3.5</v>
      </c>
      <c r="R1002" s="252">
        <f t="shared" si="81"/>
        <v>0</v>
      </c>
      <c r="S1002" s="19"/>
      <c r="U1002" s="93">
        <f t="shared" si="83"/>
        <v>0</v>
      </c>
    </row>
    <row r="1003" spans="1:21" s="43" customFormat="1" ht="22.5" hidden="1" customHeight="1" x14ac:dyDescent="0.2">
      <c r="A1003" s="160" t="s">
        <v>1214</v>
      </c>
      <c r="B1003" s="40" t="s">
        <v>366</v>
      </c>
      <c r="C1003" s="40" t="s">
        <v>1389</v>
      </c>
      <c r="D1003" s="40" t="s">
        <v>1390</v>
      </c>
      <c r="E1003" s="40" t="s">
        <v>1287</v>
      </c>
      <c r="F1003" s="145" t="s">
        <v>367</v>
      </c>
      <c r="G1003" s="46"/>
      <c r="H1003" s="41">
        <v>320</v>
      </c>
      <c r="I1003" s="146"/>
      <c r="J1003" s="30">
        <f t="shared" si="79"/>
        <v>0</v>
      </c>
      <c r="K1003" s="46" t="s">
        <v>522</v>
      </c>
      <c r="L1003" s="46" t="s">
        <v>1153</v>
      </c>
      <c r="M1003" s="65"/>
      <c r="N1003" s="33" t="e">
        <f>#REF!/0.8</f>
        <v>#REF!</v>
      </c>
      <c r="O1003" s="44" t="e">
        <f t="shared" si="80"/>
        <v>#REF!</v>
      </c>
      <c r="P1003" s="65"/>
      <c r="Q1003" s="19">
        <v>32</v>
      </c>
      <c r="R1003" s="252">
        <f t="shared" si="81"/>
        <v>0</v>
      </c>
      <c r="S1003" s="19"/>
      <c r="T1003" s="7"/>
      <c r="U1003" s="93">
        <f t="shared" si="83"/>
        <v>0</v>
      </c>
    </row>
    <row r="1004" spans="1:21" s="115" customFormat="1" ht="22.5" customHeight="1" x14ac:dyDescent="0.2">
      <c r="A1004" s="204" t="s">
        <v>1214</v>
      </c>
      <c r="B1004" s="34" t="s">
        <v>2033</v>
      </c>
      <c r="C1004" s="34" t="s">
        <v>2176</v>
      </c>
      <c r="D1004" s="34"/>
      <c r="E1004" s="34" t="s">
        <v>1208</v>
      </c>
      <c r="F1004" s="35" t="s">
        <v>2426</v>
      </c>
      <c r="G1004" s="45"/>
      <c r="H1004" s="30">
        <v>150</v>
      </c>
      <c r="I1004" s="31"/>
      <c r="J1004" s="30">
        <f t="shared" si="79"/>
        <v>0</v>
      </c>
      <c r="K1004" s="45"/>
      <c r="L1004" s="45"/>
      <c r="M1004" s="114"/>
      <c r="N1004" s="33" t="e">
        <f>#REF!/0.8</f>
        <v>#REF!</v>
      </c>
      <c r="O1004" s="44" t="e">
        <f t="shared" si="80"/>
        <v>#REF!</v>
      </c>
      <c r="P1004" s="114"/>
      <c r="Q1004" s="19">
        <v>6</v>
      </c>
      <c r="R1004" s="252">
        <f t="shared" si="81"/>
        <v>0</v>
      </c>
      <c r="S1004" s="19"/>
      <c r="T1004" s="7"/>
      <c r="U1004" s="93">
        <f t="shared" si="83"/>
        <v>0</v>
      </c>
    </row>
    <row r="1005" spans="1:21" s="115" customFormat="1" ht="22.5" customHeight="1" x14ac:dyDescent="0.2">
      <c r="A1005" s="55" t="s">
        <v>1129</v>
      </c>
      <c r="B1005" s="34" t="s">
        <v>2174</v>
      </c>
      <c r="C1005" s="34" t="s">
        <v>2175</v>
      </c>
      <c r="D1005" s="34"/>
      <c r="E1005" s="34" t="s">
        <v>1208</v>
      </c>
      <c r="F1005" s="35" t="s">
        <v>985</v>
      </c>
      <c r="G1005" s="45"/>
      <c r="H1005" s="30">
        <v>110</v>
      </c>
      <c r="I1005" s="31"/>
      <c r="J1005" s="30">
        <f t="shared" si="79"/>
        <v>0</v>
      </c>
      <c r="K1005" s="45"/>
      <c r="L1005" s="45"/>
      <c r="M1005" s="114"/>
      <c r="N1005" s="33" t="e">
        <f>#REF!/0.8</f>
        <v>#REF!</v>
      </c>
      <c r="O1005" s="44" t="e">
        <f t="shared" si="80"/>
        <v>#REF!</v>
      </c>
      <c r="P1005" s="114"/>
      <c r="Q1005" s="19">
        <v>6</v>
      </c>
      <c r="R1005" s="252">
        <f t="shared" si="81"/>
        <v>0</v>
      </c>
      <c r="S1005" s="19"/>
      <c r="T1005" s="7"/>
      <c r="U1005" s="93">
        <f t="shared" si="83"/>
        <v>0</v>
      </c>
    </row>
    <row r="1006" spans="1:21" s="115" customFormat="1" ht="22.5" customHeight="1" x14ac:dyDescent="0.2">
      <c r="A1006" s="55" t="s">
        <v>1129</v>
      </c>
      <c r="B1006" s="34" t="s">
        <v>2032</v>
      </c>
      <c r="C1006" s="34" t="s">
        <v>2181</v>
      </c>
      <c r="D1006" s="34"/>
      <c r="E1006" s="34" t="s">
        <v>1208</v>
      </c>
      <c r="F1006" s="35" t="s">
        <v>1282</v>
      </c>
      <c r="G1006" s="45"/>
      <c r="H1006" s="30">
        <v>110</v>
      </c>
      <c r="I1006" s="31"/>
      <c r="J1006" s="30">
        <f t="shared" si="79"/>
        <v>0</v>
      </c>
      <c r="K1006" s="45"/>
      <c r="L1006" s="45"/>
      <c r="M1006" s="114"/>
      <c r="N1006" s="33" t="e">
        <f>#REF!/0.8</f>
        <v>#REF!</v>
      </c>
      <c r="O1006" s="44" t="e">
        <f t="shared" si="80"/>
        <v>#REF!</v>
      </c>
      <c r="P1006" s="114"/>
      <c r="Q1006" s="19">
        <v>6</v>
      </c>
      <c r="R1006" s="252">
        <f t="shared" si="81"/>
        <v>0</v>
      </c>
      <c r="S1006" s="19"/>
      <c r="T1006" s="7"/>
      <c r="U1006" s="93">
        <f t="shared" si="83"/>
        <v>0</v>
      </c>
    </row>
    <row r="1007" spans="1:21" s="115" customFormat="1" ht="22.5" customHeight="1" x14ac:dyDescent="0.2">
      <c r="A1007" s="55" t="s">
        <v>1129</v>
      </c>
      <c r="B1007" s="34" t="s">
        <v>2182</v>
      </c>
      <c r="C1007" s="34" t="s">
        <v>2183</v>
      </c>
      <c r="D1007" s="34"/>
      <c r="E1007" s="34" t="s">
        <v>1208</v>
      </c>
      <c r="F1007" s="35" t="s">
        <v>2184</v>
      </c>
      <c r="G1007" s="45"/>
      <c r="H1007" s="30">
        <v>130</v>
      </c>
      <c r="I1007" s="31"/>
      <c r="J1007" s="30">
        <f t="shared" si="79"/>
        <v>0</v>
      </c>
      <c r="K1007" s="45"/>
      <c r="L1007" s="45"/>
      <c r="M1007" s="114"/>
      <c r="N1007" s="33" t="e">
        <f>#REF!/0.8</f>
        <v>#REF!</v>
      </c>
      <c r="O1007" s="44" t="e">
        <f t="shared" si="80"/>
        <v>#REF!</v>
      </c>
      <c r="P1007" s="114"/>
      <c r="Q1007" s="19">
        <v>6</v>
      </c>
      <c r="R1007" s="252">
        <f t="shared" si="81"/>
        <v>0</v>
      </c>
      <c r="S1007" s="19"/>
      <c r="T1007" s="7"/>
      <c r="U1007" s="93">
        <f t="shared" si="83"/>
        <v>0</v>
      </c>
    </row>
    <row r="1008" spans="1:21" s="43" customFormat="1" ht="22.5" hidden="1" customHeight="1" x14ac:dyDescent="0.2">
      <c r="A1008" s="160" t="s">
        <v>368</v>
      </c>
      <c r="B1008" s="40" t="s">
        <v>369</v>
      </c>
      <c r="C1008" s="40" t="s">
        <v>1391</v>
      </c>
      <c r="D1008" s="40" t="s">
        <v>1392</v>
      </c>
      <c r="E1008" s="40" t="s">
        <v>1169</v>
      </c>
      <c r="F1008" s="145" t="s">
        <v>533</v>
      </c>
      <c r="G1008" s="46"/>
      <c r="H1008" s="41">
        <v>16</v>
      </c>
      <c r="I1008" s="146"/>
      <c r="J1008" s="30">
        <f t="shared" si="79"/>
        <v>0</v>
      </c>
      <c r="K1008" s="46" t="s">
        <v>522</v>
      </c>
      <c r="L1008" s="46" t="s">
        <v>1153</v>
      </c>
      <c r="M1008" s="65"/>
      <c r="N1008" s="33" t="e">
        <f>#REF!/0.8</f>
        <v>#REF!</v>
      </c>
      <c r="O1008" s="44" t="e">
        <f t="shared" si="80"/>
        <v>#REF!</v>
      </c>
      <c r="P1008" s="65"/>
      <c r="Q1008" s="19">
        <v>1.5</v>
      </c>
      <c r="R1008" s="252">
        <f t="shared" si="81"/>
        <v>0</v>
      </c>
      <c r="S1008" s="19">
        <v>200</v>
      </c>
      <c r="T1008" s="7">
        <f>I1008/S1008</f>
        <v>0</v>
      </c>
      <c r="U1008" s="93"/>
    </row>
    <row r="1009" spans="1:21" s="43" customFormat="1" ht="22.5" hidden="1" customHeight="1" x14ac:dyDescent="0.2">
      <c r="A1009" s="160" t="s">
        <v>368</v>
      </c>
      <c r="B1009" s="40" t="s">
        <v>370</v>
      </c>
      <c r="C1009" s="40" t="s">
        <v>1393</v>
      </c>
      <c r="D1009" s="40" t="s">
        <v>2056</v>
      </c>
      <c r="E1009" s="40" t="s">
        <v>1169</v>
      </c>
      <c r="F1009" s="145" t="s">
        <v>533</v>
      </c>
      <c r="G1009" s="46"/>
      <c r="H1009" s="41">
        <v>16</v>
      </c>
      <c r="I1009" s="146"/>
      <c r="J1009" s="30">
        <f t="shared" si="79"/>
        <v>0</v>
      </c>
      <c r="K1009" s="46" t="s">
        <v>522</v>
      </c>
      <c r="L1009" s="46" t="s">
        <v>1153</v>
      </c>
      <c r="M1009" s="65"/>
      <c r="N1009" s="33" t="e">
        <f>#REF!/0.8</f>
        <v>#REF!</v>
      </c>
      <c r="O1009" s="44" t="e">
        <f t="shared" si="80"/>
        <v>#REF!</v>
      </c>
      <c r="P1009" s="65"/>
      <c r="Q1009" s="19">
        <v>1.5</v>
      </c>
      <c r="R1009" s="252">
        <f t="shared" si="81"/>
        <v>0</v>
      </c>
      <c r="S1009" s="19">
        <v>200</v>
      </c>
      <c r="T1009" s="7">
        <f>I1009/S1009</f>
        <v>0</v>
      </c>
      <c r="U1009" s="93"/>
    </row>
    <row r="1010" spans="1:21" ht="22.5" customHeight="1" x14ac:dyDescent="0.2">
      <c r="A1010" s="55" t="s">
        <v>1005</v>
      </c>
      <c r="B1010" s="61" t="s">
        <v>371</v>
      </c>
      <c r="C1010" s="61" t="s">
        <v>2057</v>
      </c>
      <c r="D1010" s="61" t="s">
        <v>2058</v>
      </c>
      <c r="E1010" s="205" t="s">
        <v>2305</v>
      </c>
      <c r="F1010" s="206" t="s">
        <v>179</v>
      </c>
      <c r="G1010" s="205"/>
      <c r="H1010" s="59">
        <v>10</v>
      </c>
      <c r="I1010" s="212"/>
      <c r="J1010" s="30">
        <f t="shared" si="79"/>
        <v>0</v>
      </c>
      <c r="K1010" s="60" t="s">
        <v>1354</v>
      </c>
      <c r="L1010" s="46" t="s">
        <v>1153</v>
      </c>
      <c r="M1010" s="58"/>
      <c r="N1010" s="33" t="e">
        <f>#REF!/0.8</f>
        <v>#REF!</v>
      </c>
      <c r="O1010" s="44" t="e">
        <f t="shared" si="80"/>
        <v>#REF!</v>
      </c>
      <c r="P1010" s="58"/>
      <c r="Q1010" s="19">
        <v>1.5</v>
      </c>
      <c r="R1010" s="252">
        <f t="shared" si="81"/>
        <v>0</v>
      </c>
      <c r="S1010" s="19">
        <v>200</v>
      </c>
      <c r="T1010" s="7">
        <f>I1010/S1010</f>
        <v>0</v>
      </c>
      <c r="U1010" s="93"/>
    </row>
    <row r="1011" spans="1:21" ht="22.5" customHeight="1" x14ac:dyDescent="0.2">
      <c r="A1011" s="55" t="s">
        <v>2520</v>
      </c>
      <c r="B1011" s="34" t="s">
        <v>371</v>
      </c>
      <c r="C1011" s="34" t="s">
        <v>2057</v>
      </c>
      <c r="D1011" s="34" t="s">
        <v>687</v>
      </c>
      <c r="E1011" s="45" t="s">
        <v>1194</v>
      </c>
      <c r="F1011" s="35" t="s">
        <v>1121</v>
      </c>
      <c r="G1011" s="45" t="s">
        <v>1114</v>
      </c>
      <c r="H1011" s="30">
        <v>20</v>
      </c>
      <c r="I1011" s="31"/>
      <c r="J1011" s="30">
        <f t="shared" si="79"/>
        <v>0</v>
      </c>
      <c r="K1011" s="30"/>
      <c r="L1011" s="53"/>
      <c r="M1011" s="58"/>
      <c r="N1011" s="33" t="e">
        <f>#REF!/0.8</f>
        <v>#REF!</v>
      </c>
      <c r="O1011" s="44" t="e">
        <f t="shared" si="80"/>
        <v>#REF!</v>
      </c>
      <c r="P1011" s="58"/>
      <c r="Q1011" s="19">
        <v>3</v>
      </c>
      <c r="R1011" s="252">
        <f t="shared" si="81"/>
        <v>0</v>
      </c>
      <c r="S1011" s="19">
        <v>85</v>
      </c>
      <c r="T1011" s="7">
        <f>I1011/S1011</f>
        <v>0</v>
      </c>
      <c r="U1011" s="93"/>
    </row>
    <row r="1012" spans="1:21" s="43" customFormat="1" ht="22.5" customHeight="1" x14ac:dyDescent="0.2">
      <c r="A1012" s="55" t="s">
        <v>2520</v>
      </c>
      <c r="B1012" s="61" t="s">
        <v>371</v>
      </c>
      <c r="C1012" s="61" t="s">
        <v>2057</v>
      </c>
      <c r="D1012" s="61" t="s">
        <v>688</v>
      </c>
      <c r="E1012" s="205" t="s">
        <v>914</v>
      </c>
      <c r="F1012" s="206" t="s">
        <v>1655</v>
      </c>
      <c r="G1012" s="205" t="s">
        <v>2148</v>
      </c>
      <c r="H1012" s="59">
        <v>34</v>
      </c>
      <c r="I1012" s="212"/>
      <c r="J1012" s="30">
        <f t="shared" si="79"/>
        <v>0</v>
      </c>
      <c r="K1012" s="60" t="s">
        <v>1354</v>
      </c>
      <c r="L1012" s="46" t="s">
        <v>1153</v>
      </c>
      <c r="M1012" s="65"/>
      <c r="N1012" s="33" t="e">
        <f>#REF!/0.8</f>
        <v>#REF!</v>
      </c>
      <c r="O1012" s="44" t="e">
        <f t="shared" si="80"/>
        <v>#REF!</v>
      </c>
      <c r="P1012" s="65"/>
      <c r="Q1012" s="19">
        <v>11</v>
      </c>
      <c r="R1012" s="252">
        <f t="shared" si="81"/>
        <v>0</v>
      </c>
      <c r="S1012" s="19"/>
      <c r="T1012" s="7"/>
      <c r="U1012" s="93">
        <f>R1012</f>
        <v>0</v>
      </c>
    </row>
    <row r="1013" spans="1:21" s="43" customFormat="1" ht="22.5" hidden="1" customHeight="1" x14ac:dyDescent="0.2">
      <c r="A1013" s="160" t="s">
        <v>1154</v>
      </c>
      <c r="B1013" s="40" t="s">
        <v>2416</v>
      </c>
      <c r="C1013" s="40" t="s">
        <v>2180</v>
      </c>
      <c r="D1013" s="40"/>
      <c r="E1013" s="46" t="s">
        <v>8</v>
      </c>
      <c r="F1013" s="145"/>
      <c r="G1013" s="46"/>
      <c r="H1013" s="41"/>
      <c r="I1013" s="146"/>
      <c r="J1013" s="30">
        <f t="shared" si="79"/>
        <v>0</v>
      </c>
      <c r="K1013" s="46" t="s">
        <v>522</v>
      </c>
      <c r="L1013" s="46"/>
      <c r="M1013" s="65"/>
      <c r="N1013" s="33" t="e">
        <f>#REF!/0.8</f>
        <v>#REF!</v>
      </c>
      <c r="O1013" s="44" t="e">
        <f t="shared" si="80"/>
        <v>#REF!</v>
      </c>
      <c r="P1013" s="65"/>
      <c r="Q1013" s="19">
        <v>8</v>
      </c>
      <c r="R1013" s="252">
        <f t="shared" si="81"/>
        <v>0</v>
      </c>
      <c r="S1013" s="19"/>
      <c r="T1013" s="7"/>
      <c r="U1013" s="93">
        <f>R1013</f>
        <v>0</v>
      </c>
    </row>
    <row r="1014" spans="1:21" ht="22.5" customHeight="1" x14ac:dyDescent="0.2">
      <c r="A1014" s="55" t="s">
        <v>815</v>
      </c>
      <c r="B1014" s="34" t="s">
        <v>372</v>
      </c>
      <c r="C1014" s="34" t="s">
        <v>689</v>
      </c>
      <c r="D1014" s="34" t="s">
        <v>690</v>
      </c>
      <c r="E1014" s="45" t="s">
        <v>1169</v>
      </c>
      <c r="F1014" s="35" t="s">
        <v>1113</v>
      </c>
      <c r="G1014" s="35" t="s">
        <v>1113</v>
      </c>
      <c r="H1014" s="30">
        <v>16</v>
      </c>
      <c r="I1014" s="31"/>
      <c r="J1014" s="30">
        <f t="shared" si="79"/>
        <v>0</v>
      </c>
      <c r="K1014" s="46"/>
      <c r="L1014" s="46" t="s">
        <v>1153</v>
      </c>
      <c r="M1014" s="58"/>
      <c r="N1014" s="33" t="e">
        <f>#REF!/0.8</f>
        <v>#REF!</v>
      </c>
      <c r="O1014" s="44" t="e">
        <f t="shared" si="80"/>
        <v>#REF!</v>
      </c>
      <c r="P1014" s="58"/>
      <c r="Q1014" s="19">
        <v>1.5</v>
      </c>
      <c r="R1014" s="252">
        <f t="shared" si="81"/>
        <v>0</v>
      </c>
      <c r="S1014" s="19">
        <v>200</v>
      </c>
      <c r="T1014" s="7">
        <f>I1014/S1014</f>
        <v>0</v>
      </c>
      <c r="U1014" s="93"/>
    </row>
    <row r="1015" spans="1:21" s="43" customFormat="1" ht="22.5" hidden="1" customHeight="1" x14ac:dyDescent="0.2">
      <c r="A1015" s="160" t="s">
        <v>2520</v>
      </c>
      <c r="B1015" s="40" t="s">
        <v>372</v>
      </c>
      <c r="C1015" s="40" t="s">
        <v>689</v>
      </c>
      <c r="D1015" s="40" t="s">
        <v>690</v>
      </c>
      <c r="E1015" s="46" t="s">
        <v>1199</v>
      </c>
      <c r="F1015" s="145" t="s">
        <v>1126</v>
      </c>
      <c r="G1015" s="145" t="s">
        <v>1195</v>
      </c>
      <c r="H1015" s="41">
        <v>45</v>
      </c>
      <c r="I1015" s="146"/>
      <c r="J1015" s="30">
        <f t="shared" si="79"/>
        <v>0</v>
      </c>
      <c r="K1015" s="46" t="s">
        <v>522</v>
      </c>
      <c r="L1015" s="46" t="s">
        <v>1153</v>
      </c>
      <c r="M1015" s="65"/>
      <c r="N1015" s="33" t="e">
        <f>#REF!/0.8</f>
        <v>#REF!</v>
      </c>
      <c r="O1015" s="44" t="e">
        <f t="shared" si="80"/>
        <v>#REF!</v>
      </c>
      <c r="P1015" s="65"/>
      <c r="Q1015" s="19">
        <v>11</v>
      </c>
      <c r="R1015" s="252">
        <f t="shared" si="81"/>
        <v>0</v>
      </c>
      <c r="S1015" s="19"/>
      <c r="T1015" s="7"/>
      <c r="U1015" s="93">
        <f>R1015</f>
        <v>0</v>
      </c>
    </row>
    <row r="1016" spans="1:21" s="43" customFormat="1" ht="22.5" hidden="1" customHeight="1" x14ac:dyDescent="0.2">
      <c r="A1016" s="160" t="s">
        <v>1154</v>
      </c>
      <c r="B1016" s="40" t="s">
        <v>373</v>
      </c>
      <c r="C1016" s="40" t="s">
        <v>691</v>
      </c>
      <c r="D1016" s="40" t="s">
        <v>692</v>
      </c>
      <c r="E1016" s="46" t="s">
        <v>1169</v>
      </c>
      <c r="F1016" s="145" t="s">
        <v>1116</v>
      </c>
      <c r="G1016" s="145"/>
      <c r="H1016" s="41">
        <v>14</v>
      </c>
      <c r="I1016" s="146"/>
      <c r="J1016" s="30">
        <f t="shared" si="79"/>
        <v>0</v>
      </c>
      <c r="K1016" s="46" t="s">
        <v>522</v>
      </c>
      <c r="L1016" s="46" t="s">
        <v>1153</v>
      </c>
      <c r="M1016" s="65"/>
      <c r="N1016" s="33" t="e">
        <f>#REF!/0.8</f>
        <v>#REF!</v>
      </c>
      <c r="O1016" s="44" t="e">
        <f t="shared" si="80"/>
        <v>#REF!</v>
      </c>
      <c r="P1016" s="65"/>
      <c r="Q1016" s="19">
        <v>1.5</v>
      </c>
      <c r="R1016" s="252">
        <f t="shared" si="81"/>
        <v>0</v>
      </c>
      <c r="S1016" s="19">
        <v>200</v>
      </c>
      <c r="T1016" s="7">
        <f t="shared" ref="T1016:T1023" si="84">I1016/S1016</f>
        <v>0</v>
      </c>
      <c r="U1016" s="93"/>
    </row>
    <row r="1017" spans="1:21" s="43" customFormat="1" ht="22.5" hidden="1" customHeight="1" x14ac:dyDescent="0.2">
      <c r="A1017" s="160" t="s">
        <v>1154</v>
      </c>
      <c r="B1017" s="40" t="s">
        <v>373</v>
      </c>
      <c r="C1017" s="40" t="s">
        <v>691</v>
      </c>
      <c r="D1017" s="40" t="s">
        <v>692</v>
      </c>
      <c r="E1017" s="46" t="s">
        <v>905</v>
      </c>
      <c r="F1017" s="145" t="s">
        <v>1655</v>
      </c>
      <c r="G1017" s="145"/>
      <c r="H1017" s="41">
        <v>20</v>
      </c>
      <c r="I1017" s="146"/>
      <c r="J1017" s="30">
        <f t="shared" si="79"/>
        <v>0</v>
      </c>
      <c r="K1017" s="46" t="s">
        <v>522</v>
      </c>
      <c r="L1017" s="71" t="s">
        <v>1159</v>
      </c>
      <c r="M1017" s="65"/>
      <c r="N1017" s="33" t="e">
        <f>#REF!/0.8</f>
        <v>#REF!</v>
      </c>
      <c r="O1017" s="44" t="e">
        <f t="shared" si="80"/>
        <v>#REF!</v>
      </c>
      <c r="P1017" s="65"/>
      <c r="Q1017" s="19">
        <v>3</v>
      </c>
      <c r="R1017" s="252">
        <f t="shared" si="81"/>
        <v>0</v>
      </c>
      <c r="S1017" s="19">
        <v>85</v>
      </c>
      <c r="T1017" s="7">
        <f t="shared" si="84"/>
        <v>0</v>
      </c>
      <c r="U1017" s="93"/>
    </row>
    <row r="1018" spans="1:21" s="43" customFormat="1" ht="22.5" hidden="1" customHeight="1" x14ac:dyDescent="0.2">
      <c r="A1018" s="160" t="s">
        <v>1154</v>
      </c>
      <c r="B1018" s="40" t="s">
        <v>2417</v>
      </c>
      <c r="C1018" s="40" t="s">
        <v>2179</v>
      </c>
      <c r="D1018" s="40"/>
      <c r="E1018" s="46" t="s">
        <v>1169</v>
      </c>
      <c r="F1018" s="145"/>
      <c r="G1018" s="145"/>
      <c r="H1018" s="41">
        <v>14</v>
      </c>
      <c r="I1018" s="146"/>
      <c r="J1018" s="30">
        <f t="shared" si="79"/>
        <v>0</v>
      </c>
      <c r="K1018" s="46" t="s">
        <v>522</v>
      </c>
      <c r="L1018" s="71"/>
      <c r="M1018" s="65"/>
      <c r="N1018" s="33" t="e">
        <f>#REF!/0.8</f>
        <v>#REF!</v>
      </c>
      <c r="O1018" s="44" t="e">
        <f t="shared" si="80"/>
        <v>#REF!</v>
      </c>
      <c r="P1018" s="65"/>
      <c r="Q1018" s="19">
        <v>1.5</v>
      </c>
      <c r="R1018" s="252">
        <f t="shared" si="81"/>
        <v>0</v>
      </c>
      <c r="S1018" s="19">
        <v>200</v>
      </c>
      <c r="T1018" s="7">
        <f t="shared" si="84"/>
        <v>0</v>
      </c>
      <c r="U1018" s="93"/>
    </row>
    <row r="1019" spans="1:21" s="43" customFormat="1" ht="22.5" hidden="1" customHeight="1" x14ac:dyDescent="0.2">
      <c r="A1019" s="160" t="s">
        <v>1154</v>
      </c>
      <c r="B1019" s="40" t="s">
        <v>374</v>
      </c>
      <c r="C1019" s="40" t="s">
        <v>693</v>
      </c>
      <c r="D1019" s="40" t="s">
        <v>2016</v>
      </c>
      <c r="E1019" s="46" t="s">
        <v>1169</v>
      </c>
      <c r="F1019" s="145">
        <v>15</v>
      </c>
      <c r="G1019" s="145"/>
      <c r="H1019" s="41">
        <v>14</v>
      </c>
      <c r="I1019" s="146"/>
      <c r="J1019" s="30">
        <f t="shared" si="79"/>
        <v>0</v>
      </c>
      <c r="K1019" s="46" t="s">
        <v>522</v>
      </c>
      <c r="L1019" s="42"/>
      <c r="M1019" s="65"/>
      <c r="N1019" s="33" t="e">
        <f>#REF!/0.8</f>
        <v>#REF!</v>
      </c>
      <c r="O1019" s="44" t="e">
        <f t="shared" si="80"/>
        <v>#REF!</v>
      </c>
      <c r="P1019" s="65"/>
      <c r="Q1019" s="19">
        <v>1.5</v>
      </c>
      <c r="R1019" s="252">
        <f t="shared" si="81"/>
        <v>0</v>
      </c>
      <c r="S1019" s="19">
        <v>200</v>
      </c>
      <c r="T1019" s="7">
        <f t="shared" si="84"/>
        <v>0</v>
      </c>
      <c r="U1019" s="93"/>
    </row>
    <row r="1020" spans="1:21" ht="22.5" customHeight="1" x14ac:dyDescent="0.2">
      <c r="A1020" s="88" t="s">
        <v>1154</v>
      </c>
      <c r="B1020" s="34" t="s">
        <v>374</v>
      </c>
      <c r="C1020" s="34" t="s">
        <v>693</v>
      </c>
      <c r="D1020" s="34" t="s">
        <v>2016</v>
      </c>
      <c r="E1020" s="45" t="s">
        <v>1194</v>
      </c>
      <c r="F1020" s="35" t="s">
        <v>1113</v>
      </c>
      <c r="G1020" s="35"/>
      <c r="H1020" s="30">
        <v>25</v>
      </c>
      <c r="I1020" s="200"/>
      <c r="J1020" s="30">
        <f t="shared" si="79"/>
        <v>0</v>
      </c>
      <c r="K1020" s="60"/>
      <c r="L1020" s="53" t="s">
        <v>1159</v>
      </c>
      <c r="M1020" s="58"/>
      <c r="N1020" s="33" t="e">
        <f>#REF!/0.8</f>
        <v>#REF!</v>
      </c>
      <c r="O1020" s="44" t="e">
        <f t="shared" si="80"/>
        <v>#REF!</v>
      </c>
      <c r="P1020" s="58"/>
      <c r="Q1020" s="19">
        <v>3</v>
      </c>
      <c r="R1020" s="252">
        <f t="shared" si="81"/>
        <v>0</v>
      </c>
      <c r="S1020" s="19">
        <v>85</v>
      </c>
      <c r="T1020" s="7">
        <f t="shared" si="84"/>
        <v>0</v>
      </c>
      <c r="U1020" s="93"/>
    </row>
    <row r="1021" spans="1:21" s="43" customFormat="1" ht="22.5" hidden="1" customHeight="1" x14ac:dyDescent="0.2">
      <c r="A1021" s="160" t="s">
        <v>1154</v>
      </c>
      <c r="B1021" s="40" t="s">
        <v>375</v>
      </c>
      <c r="C1021" s="40" t="s">
        <v>2017</v>
      </c>
      <c r="D1021" s="40" t="s">
        <v>1399</v>
      </c>
      <c r="E1021" s="46" t="s">
        <v>1169</v>
      </c>
      <c r="F1021" s="145">
        <v>15</v>
      </c>
      <c r="G1021" s="145"/>
      <c r="H1021" s="41">
        <v>14</v>
      </c>
      <c r="I1021" s="146"/>
      <c r="J1021" s="30">
        <f t="shared" ref="J1021:J1084" si="85">I1021*H1021</f>
        <v>0</v>
      </c>
      <c r="K1021" s="46" t="s">
        <v>522</v>
      </c>
      <c r="L1021" s="42"/>
      <c r="M1021" s="65"/>
      <c r="N1021" s="33" t="e">
        <f>#REF!/0.8</f>
        <v>#REF!</v>
      </c>
      <c r="O1021" s="44" t="e">
        <f t="shared" si="80"/>
        <v>#REF!</v>
      </c>
      <c r="P1021" s="65"/>
      <c r="Q1021" s="19">
        <v>1.5</v>
      </c>
      <c r="R1021" s="252">
        <f t="shared" si="81"/>
        <v>0</v>
      </c>
      <c r="S1021" s="19">
        <v>200</v>
      </c>
      <c r="T1021" s="7">
        <f t="shared" si="84"/>
        <v>0</v>
      </c>
      <c r="U1021" s="93"/>
    </row>
    <row r="1022" spans="1:21" ht="22.5" customHeight="1" x14ac:dyDescent="0.2">
      <c r="A1022" s="88" t="s">
        <v>1154</v>
      </c>
      <c r="B1022" s="34" t="s">
        <v>375</v>
      </c>
      <c r="C1022" s="34" t="s">
        <v>2017</v>
      </c>
      <c r="D1022" s="34" t="s">
        <v>1399</v>
      </c>
      <c r="E1022" s="45" t="s">
        <v>1194</v>
      </c>
      <c r="F1022" s="35" t="s">
        <v>1121</v>
      </c>
      <c r="G1022" s="35"/>
      <c r="H1022" s="30">
        <v>25</v>
      </c>
      <c r="I1022" s="200"/>
      <c r="J1022" s="30">
        <f t="shared" si="85"/>
        <v>0</v>
      </c>
      <c r="K1022" s="60"/>
      <c r="L1022" s="53" t="s">
        <v>1159</v>
      </c>
      <c r="M1022" s="58"/>
      <c r="N1022" s="33" t="e">
        <f>#REF!/0.8</f>
        <v>#REF!</v>
      </c>
      <c r="O1022" s="44" t="e">
        <f t="shared" si="80"/>
        <v>#REF!</v>
      </c>
      <c r="P1022" s="58"/>
      <c r="Q1022" s="19">
        <v>3</v>
      </c>
      <c r="R1022" s="252">
        <f t="shared" si="81"/>
        <v>0</v>
      </c>
      <c r="S1022" s="19">
        <v>85</v>
      </c>
      <c r="T1022" s="7">
        <f t="shared" si="84"/>
        <v>0</v>
      </c>
      <c r="U1022" s="93"/>
    </row>
    <row r="1023" spans="1:21" ht="22.5" customHeight="1" x14ac:dyDescent="0.2">
      <c r="A1023" s="55" t="s">
        <v>376</v>
      </c>
      <c r="B1023" s="61" t="s">
        <v>377</v>
      </c>
      <c r="C1023" s="61" t="s">
        <v>1400</v>
      </c>
      <c r="D1023" s="61" t="s">
        <v>1401</v>
      </c>
      <c r="E1023" s="205" t="s">
        <v>2305</v>
      </c>
      <c r="F1023" s="206" t="s">
        <v>1655</v>
      </c>
      <c r="G1023" s="206"/>
      <c r="H1023" s="59">
        <v>11</v>
      </c>
      <c r="I1023" s="212"/>
      <c r="J1023" s="30">
        <f t="shared" si="85"/>
        <v>0</v>
      </c>
      <c r="K1023" s="60" t="s">
        <v>1354</v>
      </c>
      <c r="L1023" s="46" t="s">
        <v>1153</v>
      </c>
      <c r="M1023" s="58"/>
      <c r="N1023" s="33" t="e">
        <f>#REF!/0.8</f>
        <v>#REF!</v>
      </c>
      <c r="O1023" s="44" t="e">
        <f t="shared" si="80"/>
        <v>#REF!</v>
      </c>
      <c r="P1023" s="58"/>
      <c r="Q1023" s="19">
        <v>1.5</v>
      </c>
      <c r="R1023" s="252">
        <f t="shared" si="81"/>
        <v>0</v>
      </c>
      <c r="S1023" s="19">
        <v>200</v>
      </c>
      <c r="T1023" s="7">
        <f t="shared" si="84"/>
        <v>0</v>
      </c>
      <c r="U1023" s="93"/>
    </row>
    <row r="1024" spans="1:21" ht="22.5" customHeight="1" x14ac:dyDescent="0.2">
      <c r="A1024" s="55" t="s">
        <v>1129</v>
      </c>
      <c r="B1024" s="34" t="s">
        <v>377</v>
      </c>
      <c r="C1024" s="34" t="s">
        <v>1400</v>
      </c>
      <c r="D1024" s="34"/>
      <c r="E1024" s="45" t="s">
        <v>92</v>
      </c>
      <c r="F1024" s="35" t="s">
        <v>2030</v>
      </c>
      <c r="G1024" s="35"/>
      <c r="H1024" s="30">
        <v>75</v>
      </c>
      <c r="I1024" s="31"/>
      <c r="J1024" s="30">
        <f t="shared" si="85"/>
        <v>0</v>
      </c>
      <c r="K1024" s="60"/>
      <c r="L1024" s="46"/>
      <c r="M1024" s="58"/>
      <c r="N1024" s="33" t="e">
        <f>#REF!/0.8</f>
        <v>#REF!</v>
      </c>
      <c r="O1024" s="44" t="e">
        <f t="shared" si="80"/>
        <v>#REF!</v>
      </c>
      <c r="P1024" s="58"/>
      <c r="Q1024" s="19">
        <v>2.5</v>
      </c>
      <c r="R1024" s="252">
        <f t="shared" si="81"/>
        <v>0</v>
      </c>
      <c r="S1024" s="19"/>
      <c r="U1024" s="93">
        <f>R1024</f>
        <v>0</v>
      </c>
    </row>
    <row r="1025" spans="1:21" ht="22.5" customHeight="1" x14ac:dyDescent="0.2">
      <c r="A1025" s="55" t="s">
        <v>1129</v>
      </c>
      <c r="B1025" s="61" t="s">
        <v>377</v>
      </c>
      <c r="C1025" s="61" t="s">
        <v>1400</v>
      </c>
      <c r="D1025" s="61"/>
      <c r="E1025" s="205" t="s">
        <v>905</v>
      </c>
      <c r="F1025" s="206" t="s">
        <v>2532</v>
      </c>
      <c r="G1025" s="206"/>
      <c r="H1025" s="59">
        <v>25</v>
      </c>
      <c r="I1025" s="212"/>
      <c r="J1025" s="30">
        <f t="shared" si="85"/>
        <v>0</v>
      </c>
      <c r="K1025" s="60" t="s">
        <v>1354</v>
      </c>
      <c r="L1025" s="46"/>
      <c r="M1025" s="58"/>
      <c r="N1025" s="33" t="e">
        <f>#REF!/0.8</f>
        <v>#REF!</v>
      </c>
      <c r="O1025" s="44" t="e">
        <f t="shared" si="80"/>
        <v>#REF!</v>
      </c>
      <c r="P1025" s="58"/>
      <c r="Q1025" s="19">
        <v>3</v>
      </c>
      <c r="R1025" s="252">
        <f t="shared" si="81"/>
        <v>0</v>
      </c>
      <c r="S1025" s="19">
        <v>85</v>
      </c>
      <c r="T1025" s="7">
        <f>I1025/S1025</f>
        <v>0</v>
      </c>
      <c r="U1025" s="93"/>
    </row>
    <row r="1026" spans="1:21" ht="22.5" customHeight="1" x14ac:dyDescent="0.2">
      <c r="A1026" s="55" t="s">
        <v>2485</v>
      </c>
      <c r="B1026" s="34" t="s">
        <v>377</v>
      </c>
      <c r="C1026" s="34" t="s">
        <v>1400</v>
      </c>
      <c r="D1026" s="34" t="s">
        <v>1402</v>
      </c>
      <c r="E1026" s="45" t="s">
        <v>1199</v>
      </c>
      <c r="F1026" s="35">
        <v>40</v>
      </c>
      <c r="G1026" s="35" t="s">
        <v>533</v>
      </c>
      <c r="H1026" s="63">
        <v>32</v>
      </c>
      <c r="I1026" s="31"/>
      <c r="J1026" s="30">
        <f t="shared" si="85"/>
        <v>0</v>
      </c>
      <c r="K1026" s="64" t="s">
        <v>1210</v>
      </c>
      <c r="L1026" s="64" t="s">
        <v>1210</v>
      </c>
      <c r="M1026" s="58"/>
      <c r="N1026" s="33" t="e">
        <f>#REF!/0.8</f>
        <v>#REF!</v>
      </c>
      <c r="O1026" s="44" t="e">
        <f t="shared" si="80"/>
        <v>#REF!</v>
      </c>
      <c r="P1026" s="58"/>
      <c r="Q1026" s="19">
        <v>11</v>
      </c>
      <c r="R1026" s="252">
        <f t="shared" si="81"/>
        <v>0</v>
      </c>
      <c r="S1026" s="19"/>
      <c r="U1026" s="93">
        <f>R1026</f>
        <v>0</v>
      </c>
    </row>
    <row r="1027" spans="1:21" ht="22.5" customHeight="1" x14ac:dyDescent="0.2">
      <c r="A1027" s="55" t="s">
        <v>2485</v>
      </c>
      <c r="B1027" s="61" t="s">
        <v>378</v>
      </c>
      <c r="C1027" s="61" t="s">
        <v>1403</v>
      </c>
      <c r="D1027" s="61" t="s">
        <v>1404</v>
      </c>
      <c r="E1027" s="205" t="s">
        <v>2305</v>
      </c>
      <c r="F1027" s="206" t="s">
        <v>1655</v>
      </c>
      <c r="G1027" s="206"/>
      <c r="H1027" s="59">
        <v>11</v>
      </c>
      <c r="I1027" s="212"/>
      <c r="J1027" s="30">
        <f t="shared" si="85"/>
        <v>0</v>
      </c>
      <c r="K1027" s="60" t="s">
        <v>1354</v>
      </c>
      <c r="L1027" s="46" t="s">
        <v>1153</v>
      </c>
      <c r="M1027" s="58"/>
      <c r="N1027" s="33" t="e">
        <f>#REF!/0.8</f>
        <v>#REF!</v>
      </c>
      <c r="O1027" s="44" t="e">
        <f t="shared" si="80"/>
        <v>#REF!</v>
      </c>
      <c r="P1027" s="58"/>
      <c r="Q1027" s="19">
        <v>1.5</v>
      </c>
      <c r="R1027" s="252">
        <f t="shared" si="81"/>
        <v>0</v>
      </c>
      <c r="S1027" s="19">
        <v>200</v>
      </c>
      <c r="T1027" s="7">
        <f t="shared" ref="T1027:T1034" si="86">I1027/S1027</f>
        <v>0</v>
      </c>
      <c r="U1027" s="93"/>
    </row>
    <row r="1028" spans="1:21" s="43" customFormat="1" ht="22.5" hidden="1" customHeight="1" x14ac:dyDescent="0.2">
      <c r="A1028" s="160" t="s">
        <v>1154</v>
      </c>
      <c r="B1028" s="40" t="s">
        <v>379</v>
      </c>
      <c r="C1028" s="40" t="s">
        <v>1405</v>
      </c>
      <c r="D1028" s="161" t="s">
        <v>1406</v>
      </c>
      <c r="E1028" s="46" t="s">
        <v>2305</v>
      </c>
      <c r="F1028" s="145" t="s">
        <v>2306</v>
      </c>
      <c r="G1028" s="145"/>
      <c r="H1028" s="41">
        <v>14</v>
      </c>
      <c r="I1028" s="146"/>
      <c r="J1028" s="30">
        <f t="shared" si="85"/>
        <v>0</v>
      </c>
      <c r="K1028" s="46" t="s">
        <v>522</v>
      </c>
      <c r="L1028" s="71"/>
      <c r="M1028" s="65"/>
      <c r="N1028" s="33" t="e">
        <f>#REF!/0.8</f>
        <v>#REF!</v>
      </c>
      <c r="O1028" s="44" t="e">
        <f t="shared" si="80"/>
        <v>#REF!</v>
      </c>
      <c r="P1028" s="65"/>
      <c r="Q1028" s="19">
        <v>1.5</v>
      </c>
      <c r="R1028" s="252">
        <f t="shared" si="81"/>
        <v>0</v>
      </c>
      <c r="S1028" s="19">
        <v>200</v>
      </c>
      <c r="T1028" s="7">
        <f t="shared" si="86"/>
        <v>0</v>
      </c>
      <c r="U1028" s="93"/>
    </row>
    <row r="1029" spans="1:21" ht="22.5" customHeight="1" x14ac:dyDescent="0.2">
      <c r="A1029" s="88" t="s">
        <v>1154</v>
      </c>
      <c r="B1029" s="34" t="s">
        <v>379</v>
      </c>
      <c r="C1029" s="34" t="s">
        <v>1405</v>
      </c>
      <c r="D1029" s="34" t="s">
        <v>1406</v>
      </c>
      <c r="E1029" s="45" t="s">
        <v>1194</v>
      </c>
      <c r="F1029" s="35" t="s">
        <v>1113</v>
      </c>
      <c r="G1029" s="35"/>
      <c r="H1029" s="30">
        <v>25</v>
      </c>
      <c r="I1029" s="200"/>
      <c r="J1029" s="30">
        <f t="shared" si="85"/>
        <v>0</v>
      </c>
      <c r="K1029" s="60"/>
      <c r="L1029" s="53"/>
      <c r="M1029" s="89"/>
      <c r="N1029" s="33" t="e">
        <f>#REF!/0.8</f>
        <v>#REF!</v>
      </c>
      <c r="O1029" s="44" t="e">
        <f t="shared" si="80"/>
        <v>#REF!</v>
      </c>
      <c r="P1029" s="89"/>
      <c r="Q1029" s="19">
        <v>3</v>
      </c>
      <c r="R1029" s="252">
        <f t="shared" si="81"/>
        <v>0</v>
      </c>
      <c r="S1029" s="19">
        <v>85</v>
      </c>
      <c r="T1029" s="7">
        <f t="shared" si="86"/>
        <v>0</v>
      </c>
      <c r="U1029" s="93"/>
    </row>
    <row r="1030" spans="1:21" ht="22.5" customHeight="1" x14ac:dyDescent="0.2">
      <c r="A1030" s="55" t="s">
        <v>815</v>
      </c>
      <c r="B1030" s="61" t="s">
        <v>380</v>
      </c>
      <c r="C1030" s="61" t="s">
        <v>1407</v>
      </c>
      <c r="D1030" s="61" t="s">
        <v>1408</v>
      </c>
      <c r="E1030" s="205" t="s">
        <v>2305</v>
      </c>
      <c r="F1030" s="206" t="s">
        <v>1655</v>
      </c>
      <c r="G1030" s="206"/>
      <c r="H1030" s="59">
        <v>11</v>
      </c>
      <c r="I1030" s="212"/>
      <c r="J1030" s="30">
        <f t="shared" si="85"/>
        <v>0</v>
      </c>
      <c r="K1030" s="60" t="s">
        <v>1354</v>
      </c>
      <c r="L1030" s="46" t="s">
        <v>1153</v>
      </c>
      <c r="M1030" s="58"/>
      <c r="N1030" s="33" t="e">
        <f>#REF!/0.8</f>
        <v>#REF!</v>
      </c>
      <c r="O1030" s="44" t="e">
        <f t="shared" si="80"/>
        <v>#REF!</v>
      </c>
      <c r="P1030" s="58"/>
      <c r="Q1030" s="19">
        <v>1.5</v>
      </c>
      <c r="R1030" s="252">
        <f t="shared" si="81"/>
        <v>0</v>
      </c>
      <c r="S1030" s="19">
        <v>200</v>
      </c>
      <c r="T1030" s="7">
        <f t="shared" si="86"/>
        <v>0</v>
      </c>
      <c r="U1030" s="93"/>
    </row>
    <row r="1031" spans="1:21" s="43" customFormat="1" ht="22.5" hidden="1" customHeight="1" x14ac:dyDescent="0.2">
      <c r="A1031" s="160" t="s">
        <v>1129</v>
      </c>
      <c r="B1031" s="40" t="s">
        <v>380</v>
      </c>
      <c r="C1031" s="40" t="s">
        <v>1407</v>
      </c>
      <c r="D1031" s="40"/>
      <c r="E1031" s="46" t="s">
        <v>1194</v>
      </c>
      <c r="F1031" s="145" t="s">
        <v>1183</v>
      </c>
      <c r="G1031" s="145" t="s">
        <v>1183</v>
      </c>
      <c r="H1031" s="41"/>
      <c r="I1031" s="146"/>
      <c r="J1031" s="30">
        <f t="shared" si="85"/>
        <v>0</v>
      </c>
      <c r="K1031" s="46" t="s">
        <v>522</v>
      </c>
      <c r="L1031" s="46"/>
      <c r="M1031" s="65"/>
      <c r="N1031" s="33" t="e">
        <f>#REF!/0.8</f>
        <v>#REF!</v>
      </c>
      <c r="O1031" s="44" t="e">
        <f t="shared" si="80"/>
        <v>#REF!</v>
      </c>
      <c r="P1031" s="65"/>
      <c r="Q1031" s="19">
        <v>3</v>
      </c>
      <c r="R1031" s="252">
        <f t="shared" si="81"/>
        <v>0</v>
      </c>
      <c r="S1031" s="19">
        <v>85</v>
      </c>
      <c r="T1031" s="7">
        <f t="shared" si="86"/>
        <v>0</v>
      </c>
      <c r="U1031" s="93"/>
    </row>
    <row r="1032" spans="1:21" s="43" customFormat="1" ht="22.5" hidden="1" customHeight="1" x14ac:dyDescent="0.2">
      <c r="A1032" s="160" t="s">
        <v>815</v>
      </c>
      <c r="B1032" s="40" t="s">
        <v>381</v>
      </c>
      <c r="C1032" s="40" t="s">
        <v>1409</v>
      </c>
      <c r="D1032" s="161" t="s">
        <v>1410</v>
      </c>
      <c r="E1032" s="46" t="s">
        <v>1169</v>
      </c>
      <c r="F1032" s="145">
        <v>30</v>
      </c>
      <c r="G1032" s="145"/>
      <c r="H1032" s="41">
        <v>11</v>
      </c>
      <c r="I1032" s="146"/>
      <c r="J1032" s="30">
        <f t="shared" si="85"/>
        <v>0</v>
      </c>
      <c r="K1032" s="46" t="s">
        <v>522</v>
      </c>
      <c r="L1032" s="46" t="s">
        <v>1153</v>
      </c>
      <c r="M1032" s="65"/>
      <c r="N1032" s="33" t="e">
        <f>#REF!/0.8</f>
        <v>#REF!</v>
      </c>
      <c r="O1032" s="44" t="e">
        <f t="shared" si="80"/>
        <v>#REF!</v>
      </c>
      <c r="P1032" s="65"/>
      <c r="Q1032" s="19">
        <v>1.5</v>
      </c>
      <c r="R1032" s="252">
        <f t="shared" si="81"/>
        <v>0</v>
      </c>
      <c r="S1032" s="19">
        <v>200</v>
      </c>
      <c r="T1032" s="7">
        <f t="shared" si="86"/>
        <v>0</v>
      </c>
      <c r="U1032" s="93"/>
    </row>
    <row r="1033" spans="1:21" s="43" customFormat="1" ht="22.5" hidden="1" customHeight="1" x14ac:dyDescent="0.2">
      <c r="A1033" s="160" t="s">
        <v>2157</v>
      </c>
      <c r="B1033" s="40" t="s">
        <v>382</v>
      </c>
      <c r="C1033" s="40" t="s">
        <v>543</v>
      </c>
      <c r="D1033" s="40" t="s">
        <v>544</v>
      </c>
      <c r="E1033" s="46" t="s">
        <v>1169</v>
      </c>
      <c r="F1033" s="145" t="s">
        <v>1116</v>
      </c>
      <c r="G1033" s="46"/>
      <c r="H1033" s="149">
        <v>11</v>
      </c>
      <c r="I1033" s="146"/>
      <c r="J1033" s="30">
        <f t="shared" si="85"/>
        <v>0</v>
      </c>
      <c r="K1033" s="46" t="s">
        <v>522</v>
      </c>
      <c r="L1033" s="112" t="s">
        <v>1210</v>
      </c>
      <c r="M1033" s="65"/>
      <c r="N1033" s="33" t="e">
        <f>#REF!/0.8</f>
        <v>#REF!</v>
      </c>
      <c r="O1033" s="44" t="e">
        <f t="shared" ref="O1033:O1096" si="87">N1033*I1033</f>
        <v>#REF!</v>
      </c>
      <c r="P1033" s="65"/>
      <c r="Q1033" s="19">
        <v>1.5</v>
      </c>
      <c r="R1033" s="252">
        <f t="shared" ref="R1033:R1096" si="88">Q1033*I1033</f>
        <v>0</v>
      </c>
      <c r="S1033" s="19">
        <v>200</v>
      </c>
      <c r="T1033" s="7">
        <f t="shared" si="86"/>
        <v>0</v>
      </c>
      <c r="U1033" s="93"/>
    </row>
    <row r="1034" spans="1:21" ht="23.25" customHeight="1" x14ac:dyDescent="0.2">
      <c r="A1034" s="55" t="s">
        <v>1005</v>
      </c>
      <c r="B1034" s="34" t="s">
        <v>382</v>
      </c>
      <c r="C1034" s="34" t="s">
        <v>543</v>
      </c>
      <c r="D1034" s="34" t="s">
        <v>544</v>
      </c>
      <c r="E1034" s="45" t="s">
        <v>1194</v>
      </c>
      <c r="F1034" s="35">
        <v>15</v>
      </c>
      <c r="G1034" s="35" t="s">
        <v>1116</v>
      </c>
      <c r="H1034" s="63">
        <v>20</v>
      </c>
      <c r="I1034" s="170"/>
      <c r="J1034" s="30">
        <f t="shared" si="85"/>
        <v>0</v>
      </c>
      <c r="K1034" s="46"/>
      <c r="L1034" s="46" t="s">
        <v>1153</v>
      </c>
      <c r="M1034" s="58"/>
      <c r="N1034" s="33" t="e">
        <f>#REF!/0.8</f>
        <v>#REF!</v>
      </c>
      <c r="O1034" s="44" t="e">
        <f t="shared" si="87"/>
        <v>#REF!</v>
      </c>
      <c r="P1034" s="58"/>
      <c r="Q1034" s="19">
        <v>3</v>
      </c>
      <c r="R1034" s="252">
        <f t="shared" si="88"/>
        <v>0</v>
      </c>
      <c r="S1034" s="19">
        <v>85</v>
      </c>
      <c r="T1034" s="7">
        <f t="shared" si="86"/>
        <v>0</v>
      </c>
      <c r="U1034" s="93"/>
    </row>
    <row r="1035" spans="1:21" s="43" customFormat="1" ht="22.5" hidden="1" customHeight="1" x14ac:dyDescent="0.2">
      <c r="A1035" s="160" t="s">
        <v>815</v>
      </c>
      <c r="B1035" s="40" t="s">
        <v>382</v>
      </c>
      <c r="C1035" s="40" t="s">
        <v>543</v>
      </c>
      <c r="D1035" s="40" t="s">
        <v>545</v>
      </c>
      <c r="E1035" s="46" t="s">
        <v>1199</v>
      </c>
      <c r="F1035" s="145" t="s">
        <v>1166</v>
      </c>
      <c r="G1035" s="145"/>
      <c r="H1035" s="41">
        <v>38</v>
      </c>
      <c r="I1035" s="146"/>
      <c r="J1035" s="30">
        <f t="shared" si="85"/>
        <v>0</v>
      </c>
      <c r="K1035" s="46" t="s">
        <v>522</v>
      </c>
      <c r="L1035" s="46" t="s">
        <v>1153</v>
      </c>
      <c r="M1035" s="65"/>
      <c r="N1035" s="33" t="e">
        <f>#REF!/0.8</f>
        <v>#REF!</v>
      </c>
      <c r="O1035" s="44" t="e">
        <f t="shared" si="87"/>
        <v>#REF!</v>
      </c>
      <c r="P1035" s="65"/>
      <c r="Q1035" s="19">
        <v>11</v>
      </c>
      <c r="R1035" s="252">
        <f t="shared" si="88"/>
        <v>0</v>
      </c>
      <c r="S1035" s="19"/>
      <c r="T1035" s="7"/>
      <c r="U1035" s="93">
        <f>R1035</f>
        <v>0</v>
      </c>
    </row>
    <row r="1036" spans="1:21" ht="22.5" customHeight="1" x14ac:dyDescent="0.2">
      <c r="A1036" s="55" t="s">
        <v>376</v>
      </c>
      <c r="B1036" s="34" t="s">
        <v>383</v>
      </c>
      <c r="C1036" s="34" t="s">
        <v>546</v>
      </c>
      <c r="D1036" s="34" t="s">
        <v>547</v>
      </c>
      <c r="E1036" s="45" t="s">
        <v>1169</v>
      </c>
      <c r="F1036" s="35">
        <v>20</v>
      </c>
      <c r="G1036" s="35" t="s">
        <v>1113</v>
      </c>
      <c r="H1036" s="30">
        <v>11</v>
      </c>
      <c r="I1036" s="170"/>
      <c r="J1036" s="30">
        <f t="shared" si="85"/>
        <v>0</v>
      </c>
      <c r="K1036" s="46"/>
      <c r="L1036" s="46" t="s">
        <v>1153</v>
      </c>
      <c r="M1036" s="58"/>
      <c r="N1036" s="33" t="e">
        <f>#REF!/0.8</f>
        <v>#REF!</v>
      </c>
      <c r="O1036" s="44" t="e">
        <f t="shared" si="87"/>
        <v>#REF!</v>
      </c>
      <c r="P1036" s="58"/>
      <c r="Q1036" s="19">
        <v>1.5</v>
      </c>
      <c r="R1036" s="252">
        <f t="shared" si="88"/>
        <v>0</v>
      </c>
      <c r="S1036" s="19">
        <v>200</v>
      </c>
      <c r="T1036" s="7">
        <f>I1036/S1036</f>
        <v>0</v>
      </c>
      <c r="U1036" s="93"/>
    </row>
    <row r="1037" spans="1:21" s="43" customFormat="1" ht="22.5" hidden="1" customHeight="1" x14ac:dyDescent="0.2">
      <c r="A1037" s="160" t="s">
        <v>2485</v>
      </c>
      <c r="B1037" s="40" t="s">
        <v>384</v>
      </c>
      <c r="C1037" s="40" t="s">
        <v>548</v>
      </c>
      <c r="D1037" s="40" t="s">
        <v>549</v>
      </c>
      <c r="E1037" s="46" t="s">
        <v>2305</v>
      </c>
      <c r="F1037" s="145" t="s">
        <v>1351</v>
      </c>
      <c r="G1037" s="46"/>
      <c r="H1037" s="41">
        <v>14</v>
      </c>
      <c r="I1037" s="146"/>
      <c r="J1037" s="30">
        <f t="shared" si="85"/>
        <v>0</v>
      </c>
      <c r="K1037" s="46" t="s">
        <v>522</v>
      </c>
      <c r="L1037" s="42"/>
      <c r="M1037" s="65"/>
      <c r="N1037" s="33" t="e">
        <f>#REF!/0.8</f>
        <v>#REF!</v>
      </c>
      <c r="O1037" s="44" t="e">
        <f t="shared" si="87"/>
        <v>#REF!</v>
      </c>
      <c r="P1037" s="65"/>
      <c r="Q1037" s="19">
        <v>1.5</v>
      </c>
      <c r="R1037" s="252">
        <f t="shared" si="88"/>
        <v>0</v>
      </c>
      <c r="S1037" s="19">
        <v>200</v>
      </c>
      <c r="T1037" s="7">
        <f>I1037/S1037</f>
        <v>0</v>
      </c>
      <c r="U1037" s="93"/>
    </row>
    <row r="1038" spans="1:21" ht="22.5" customHeight="1" x14ac:dyDescent="0.2">
      <c r="A1038" s="55" t="s">
        <v>1129</v>
      </c>
      <c r="B1038" s="34" t="s">
        <v>384</v>
      </c>
      <c r="C1038" s="34" t="s">
        <v>548</v>
      </c>
      <c r="D1038" s="34"/>
      <c r="E1038" s="45" t="s">
        <v>1194</v>
      </c>
      <c r="F1038" s="35">
        <v>20</v>
      </c>
      <c r="G1038" s="45" t="s">
        <v>1116</v>
      </c>
      <c r="H1038" s="30">
        <v>25</v>
      </c>
      <c r="I1038" s="170"/>
      <c r="J1038" s="30">
        <f t="shared" si="85"/>
        <v>0</v>
      </c>
      <c r="K1038" s="60"/>
      <c r="L1038" s="32"/>
      <c r="M1038" s="58"/>
      <c r="N1038" s="33" t="e">
        <f>#REF!/0.8</f>
        <v>#REF!</v>
      </c>
      <c r="O1038" s="44" t="e">
        <f t="shared" si="87"/>
        <v>#REF!</v>
      </c>
      <c r="P1038" s="58"/>
      <c r="Q1038" s="19">
        <v>3</v>
      </c>
      <c r="R1038" s="252">
        <f t="shared" si="88"/>
        <v>0</v>
      </c>
      <c r="S1038" s="19">
        <v>85</v>
      </c>
      <c r="T1038" s="7">
        <f>I1038/S1038</f>
        <v>0</v>
      </c>
      <c r="U1038" s="93"/>
    </row>
    <row r="1039" spans="1:21" ht="22.5" customHeight="1" x14ac:dyDescent="0.2">
      <c r="A1039" s="88" t="s">
        <v>1129</v>
      </c>
      <c r="B1039" s="61" t="s">
        <v>384</v>
      </c>
      <c r="C1039" s="61" t="s">
        <v>548</v>
      </c>
      <c r="D1039" s="61"/>
      <c r="E1039" s="205" t="s">
        <v>914</v>
      </c>
      <c r="F1039" s="206" t="s">
        <v>1351</v>
      </c>
      <c r="G1039" s="205" t="s">
        <v>179</v>
      </c>
      <c r="H1039" s="59">
        <v>45</v>
      </c>
      <c r="I1039" s="212"/>
      <c r="J1039" s="30">
        <f t="shared" si="85"/>
        <v>0</v>
      </c>
      <c r="K1039" s="60" t="s">
        <v>1354</v>
      </c>
      <c r="L1039" s="32"/>
      <c r="M1039" s="58"/>
      <c r="N1039" s="33" t="e">
        <f>#REF!/0.8</f>
        <v>#REF!</v>
      </c>
      <c r="O1039" s="44" t="e">
        <f t="shared" si="87"/>
        <v>#REF!</v>
      </c>
      <c r="P1039" s="58"/>
      <c r="Q1039" s="19">
        <v>11</v>
      </c>
      <c r="R1039" s="252">
        <f t="shared" si="88"/>
        <v>0</v>
      </c>
      <c r="S1039" s="19"/>
      <c r="U1039" s="93">
        <f>R1039</f>
        <v>0</v>
      </c>
    </row>
    <row r="1040" spans="1:21" ht="22.5" customHeight="1" x14ac:dyDescent="0.2">
      <c r="A1040" s="88" t="s">
        <v>815</v>
      </c>
      <c r="B1040" s="61" t="s">
        <v>385</v>
      </c>
      <c r="C1040" s="61" t="s">
        <v>550</v>
      </c>
      <c r="D1040" s="61" t="s">
        <v>1708</v>
      </c>
      <c r="E1040" s="205" t="s">
        <v>2305</v>
      </c>
      <c r="F1040" s="206" t="s">
        <v>1351</v>
      </c>
      <c r="G1040" s="206"/>
      <c r="H1040" s="59">
        <v>11</v>
      </c>
      <c r="I1040" s="212"/>
      <c r="J1040" s="30">
        <f t="shared" si="85"/>
        <v>0</v>
      </c>
      <c r="K1040" s="60" t="s">
        <v>1354</v>
      </c>
      <c r="L1040" s="46" t="s">
        <v>1153</v>
      </c>
      <c r="M1040" s="58"/>
      <c r="N1040" s="33" t="e">
        <f>#REF!/0.8</f>
        <v>#REF!</v>
      </c>
      <c r="O1040" s="44" t="e">
        <f t="shared" si="87"/>
        <v>#REF!</v>
      </c>
      <c r="P1040" s="58"/>
      <c r="Q1040" s="19">
        <v>1.5</v>
      </c>
      <c r="R1040" s="252">
        <f t="shared" si="88"/>
        <v>0</v>
      </c>
      <c r="S1040" s="19">
        <v>200</v>
      </c>
      <c r="T1040" s="7">
        <f>I1040/S1040</f>
        <v>0</v>
      </c>
      <c r="U1040" s="93"/>
    </row>
    <row r="1041" spans="1:21" s="43" customFormat="1" ht="22.5" hidden="1" customHeight="1" x14ac:dyDescent="0.2">
      <c r="A1041" s="160" t="s">
        <v>1941</v>
      </c>
      <c r="B1041" s="40" t="s">
        <v>385</v>
      </c>
      <c r="C1041" s="40" t="s">
        <v>550</v>
      </c>
      <c r="D1041" s="40" t="s">
        <v>1708</v>
      </c>
      <c r="E1041" s="46" t="s">
        <v>1194</v>
      </c>
      <c r="F1041" s="145">
        <v>35</v>
      </c>
      <c r="G1041" s="145"/>
      <c r="H1041" s="41">
        <v>20</v>
      </c>
      <c r="I1041" s="146"/>
      <c r="J1041" s="30">
        <f t="shared" si="85"/>
        <v>0</v>
      </c>
      <c r="K1041" s="46" t="s">
        <v>522</v>
      </c>
      <c r="L1041" s="46" t="s">
        <v>1153</v>
      </c>
      <c r="M1041" s="65"/>
      <c r="N1041" s="33" t="e">
        <f>#REF!/0.8</f>
        <v>#REF!</v>
      </c>
      <c r="O1041" s="44" t="e">
        <f t="shared" si="87"/>
        <v>#REF!</v>
      </c>
      <c r="P1041" s="65"/>
      <c r="Q1041" s="19">
        <v>3</v>
      </c>
      <c r="R1041" s="252">
        <f t="shared" si="88"/>
        <v>0</v>
      </c>
      <c r="S1041" s="19">
        <v>85</v>
      </c>
      <c r="T1041" s="7">
        <f>I1041/S1041</f>
        <v>0</v>
      </c>
      <c r="U1041" s="93"/>
    </row>
    <row r="1042" spans="1:21" s="43" customFormat="1" ht="22.5" hidden="1" customHeight="1" x14ac:dyDescent="0.2">
      <c r="A1042" s="160" t="s">
        <v>1154</v>
      </c>
      <c r="B1042" s="40" t="s">
        <v>386</v>
      </c>
      <c r="C1042" s="40" t="s">
        <v>1709</v>
      </c>
      <c r="D1042" s="40" t="s">
        <v>1426</v>
      </c>
      <c r="E1042" s="46" t="s">
        <v>1194</v>
      </c>
      <c r="F1042" s="145">
        <v>20</v>
      </c>
      <c r="G1042" s="145" t="s">
        <v>1116</v>
      </c>
      <c r="H1042" s="41">
        <v>25</v>
      </c>
      <c r="I1042" s="146"/>
      <c r="J1042" s="30">
        <f t="shared" si="85"/>
        <v>0</v>
      </c>
      <c r="K1042" s="46" t="s">
        <v>522</v>
      </c>
      <c r="L1042" s="42"/>
      <c r="M1042" s="65"/>
      <c r="N1042" s="33" t="e">
        <f>#REF!/0.8</f>
        <v>#REF!</v>
      </c>
      <c r="O1042" s="44" t="e">
        <f t="shared" si="87"/>
        <v>#REF!</v>
      </c>
      <c r="P1042" s="65"/>
      <c r="Q1042" s="19">
        <v>3</v>
      </c>
      <c r="R1042" s="252">
        <f t="shared" si="88"/>
        <v>0</v>
      </c>
      <c r="S1042" s="19">
        <v>85</v>
      </c>
      <c r="T1042" s="7">
        <f>I1042/S1042</f>
        <v>0</v>
      </c>
      <c r="U1042" s="93"/>
    </row>
    <row r="1043" spans="1:21" ht="22.5" customHeight="1" x14ac:dyDescent="0.2">
      <c r="A1043" s="55" t="s">
        <v>815</v>
      </c>
      <c r="B1043" s="61" t="s">
        <v>387</v>
      </c>
      <c r="C1043" s="61" t="s">
        <v>1427</v>
      </c>
      <c r="D1043" s="61" t="s">
        <v>1428</v>
      </c>
      <c r="E1043" s="205" t="s">
        <v>2305</v>
      </c>
      <c r="F1043" s="206" t="s">
        <v>1351</v>
      </c>
      <c r="G1043" s="206" t="s">
        <v>1351</v>
      </c>
      <c r="H1043" s="59">
        <v>11</v>
      </c>
      <c r="I1043" s="31"/>
      <c r="J1043" s="30">
        <f t="shared" si="85"/>
        <v>0</v>
      </c>
      <c r="K1043" s="60" t="s">
        <v>1354</v>
      </c>
      <c r="L1043" s="46" t="s">
        <v>1153</v>
      </c>
      <c r="M1043" s="58"/>
      <c r="N1043" s="33" t="e">
        <f>#REF!/0.8</f>
        <v>#REF!</v>
      </c>
      <c r="O1043" s="44" t="e">
        <f t="shared" si="87"/>
        <v>#REF!</v>
      </c>
      <c r="P1043" s="58"/>
      <c r="Q1043" s="19">
        <v>1.5</v>
      </c>
      <c r="R1043" s="252">
        <f t="shared" si="88"/>
        <v>0</v>
      </c>
      <c r="S1043" s="19">
        <v>200</v>
      </c>
      <c r="T1043" s="7">
        <f>I1043/S1043</f>
        <v>0</v>
      </c>
      <c r="U1043" s="93"/>
    </row>
    <row r="1044" spans="1:21" ht="22.5" customHeight="1" x14ac:dyDescent="0.2">
      <c r="A1044" s="55" t="s">
        <v>1129</v>
      </c>
      <c r="B1044" s="34" t="s">
        <v>387</v>
      </c>
      <c r="C1044" s="34" t="s">
        <v>1427</v>
      </c>
      <c r="D1044" s="34"/>
      <c r="E1044" s="45" t="s">
        <v>1194</v>
      </c>
      <c r="F1044" s="35" t="s">
        <v>1113</v>
      </c>
      <c r="G1044" s="35" t="s">
        <v>1113</v>
      </c>
      <c r="H1044" s="30">
        <v>20</v>
      </c>
      <c r="I1044" s="170"/>
      <c r="J1044" s="30">
        <f t="shared" si="85"/>
        <v>0</v>
      </c>
      <c r="K1044" s="46"/>
      <c r="L1044" s="46"/>
      <c r="M1044" s="58"/>
      <c r="N1044" s="33" t="e">
        <f>#REF!/0.8</f>
        <v>#REF!</v>
      </c>
      <c r="O1044" s="44" t="e">
        <f t="shared" si="87"/>
        <v>#REF!</v>
      </c>
      <c r="P1044" s="58"/>
      <c r="Q1044" s="19">
        <v>3</v>
      </c>
      <c r="R1044" s="252">
        <f t="shared" si="88"/>
        <v>0</v>
      </c>
      <c r="S1044" s="19">
        <v>85</v>
      </c>
      <c r="T1044" s="7">
        <f>I1044/S1044</f>
        <v>0</v>
      </c>
      <c r="U1044" s="93"/>
    </row>
    <row r="1045" spans="1:21" ht="22.5" customHeight="1" x14ac:dyDescent="0.2">
      <c r="A1045" s="55" t="s">
        <v>1129</v>
      </c>
      <c r="B1045" s="34" t="s">
        <v>2158</v>
      </c>
      <c r="C1045" s="34" t="s">
        <v>2178</v>
      </c>
      <c r="D1045" s="34"/>
      <c r="E1045" s="45" t="s">
        <v>92</v>
      </c>
      <c r="F1045" s="35" t="s">
        <v>2030</v>
      </c>
      <c r="G1045" s="35"/>
      <c r="H1045" s="30">
        <v>75</v>
      </c>
      <c r="I1045" s="170"/>
      <c r="J1045" s="30">
        <f t="shared" si="85"/>
        <v>0</v>
      </c>
      <c r="K1045" s="46"/>
      <c r="L1045" s="46"/>
      <c r="M1045" s="58"/>
      <c r="N1045" s="33" t="e">
        <f>#REF!/0.8</f>
        <v>#REF!</v>
      </c>
      <c r="O1045" s="44" t="e">
        <f t="shared" si="87"/>
        <v>#REF!</v>
      </c>
      <c r="P1045" s="58"/>
      <c r="Q1045" s="19">
        <v>2.5</v>
      </c>
      <c r="R1045" s="252">
        <f t="shared" si="88"/>
        <v>0</v>
      </c>
      <c r="S1045" s="19"/>
      <c r="U1045" s="93">
        <f t="shared" ref="U1045:U1055" si="89">R1045</f>
        <v>0</v>
      </c>
    </row>
    <row r="1046" spans="1:21" s="43" customFormat="1" ht="22.5" hidden="1" customHeight="1" x14ac:dyDescent="0.2">
      <c r="A1046" s="160" t="s">
        <v>1154</v>
      </c>
      <c r="B1046" s="40" t="s">
        <v>388</v>
      </c>
      <c r="C1046" s="40" t="s">
        <v>1429</v>
      </c>
      <c r="D1046" s="40" t="s">
        <v>1430</v>
      </c>
      <c r="E1046" s="46" t="s">
        <v>1380</v>
      </c>
      <c r="F1046" s="145" t="s">
        <v>1195</v>
      </c>
      <c r="G1046" s="145"/>
      <c r="H1046" s="41">
        <v>60</v>
      </c>
      <c r="I1046" s="146"/>
      <c r="J1046" s="30">
        <f t="shared" si="85"/>
        <v>0</v>
      </c>
      <c r="K1046" s="46" t="s">
        <v>522</v>
      </c>
      <c r="L1046" s="42"/>
      <c r="M1046" s="65"/>
      <c r="N1046" s="33" t="e">
        <f>#REF!/0.8</f>
        <v>#REF!</v>
      </c>
      <c r="O1046" s="44" t="e">
        <f t="shared" si="87"/>
        <v>#REF!</v>
      </c>
      <c r="P1046" s="65"/>
      <c r="Q1046" s="19">
        <v>10</v>
      </c>
      <c r="R1046" s="252">
        <f t="shared" si="88"/>
        <v>0</v>
      </c>
      <c r="S1046" s="19"/>
      <c r="T1046" s="7"/>
      <c r="U1046" s="93">
        <f t="shared" si="89"/>
        <v>0</v>
      </c>
    </row>
    <row r="1047" spans="1:21" ht="22.5" customHeight="1" x14ac:dyDescent="0.2">
      <c r="A1047" s="88" t="s">
        <v>1154</v>
      </c>
      <c r="B1047" s="34" t="s">
        <v>388</v>
      </c>
      <c r="C1047" s="34" t="s">
        <v>1429</v>
      </c>
      <c r="D1047" s="34" t="s">
        <v>1430</v>
      </c>
      <c r="E1047" s="45" t="s">
        <v>29</v>
      </c>
      <c r="F1047" s="35" t="s">
        <v>934</v>
      </c>
      <c r="G1047" s="35"/>
      <c r="H1047" s="30">
        <v>80</v>
      </c>
      <c r="I1047" s="31"/>
      <c r="J1047" s="30">
        <f t="shared" si="85"/>
        <v>0</v>
      </c>
      <c r="K1047" s="30"/>
      <c r="L1047" s="32"/>
      <c r="M1047" s="58"/>
      <c r="N1047" s="33" t="e">
        <f>#REF!/0.8</f>
        <v>#REF!</v>
      </c>
      <c r="O1047" s="44" t="e">
        <f t="shared" si="87"/>
        <v>#REF!</v>
      </c>
      <c r="P1047" s="58"/>
      <c r="Q1047" s="19">
        <v>13</v>
      </c>
      <c r="R1047" s="252">
        <f t="shared" si="88"/>
        <v>0</v>
      </c>
      <c r="S1047" s="19"/>
      <c r="U1047" s="93">
        <f t="shared" si="89"/>
        <v>0</v>
      </c>
    </row>
    <row r="1048" spans="1:21" s="43" customFormat="1" ht="22.5" hidden="1" customHeight="1" x14ac:dyDescent="0.2">
      <c r="A1048" s="160" t="s">
        <v>1154</v>
      </c>
      <c r="B1048" s="40" t="s">
        <v>389</v>
      </c>
      <c r="C1048" s="40" t="s">
        <v>1431</v>
      </c>
      <c r="D1048" s="40"/>
      <c r="E1048" s="46" t="s">
        <v>2305</v>
      </c>
      <c r="F1048" s="199" t="s">
        <v>2142</v>
      </c>
      <c r="G1048" s="145"/>
      <c r="H1048" s="41">
        <v>30</v>
      </c>
      <c r="I1048" s="146"/>
      <c r="J1048" s="30">
        <f t="shared" si="85"/>
        <v>0</v>
      </c>
      <c r="K1048" s="46" t="s">
        <v>522</v>
      </c>
      <c r="L1048" s="42"/>
      <c r="M1048" s="65"/>
      <c r="N1048" s="33" t="e">
        <f>#REF!/0.8</f>
        <v>#REF!</v>
      </c>
      <c r="O1048" s="44" t="e">
        <f t="shared" si="87"/>
        <v>#REF!</v>
      </c>
      <c r="P1048" s="65"/>
      <c r="Q1048" s="19"/>
      <c r="R1048" s="252">
        <f t="shared" si="88"/>
        <v>0</v>
      </c>
      <c r="S1048" s="19"/>
      <c r="T1048" s="7"/>
      <c r="U1048" s="93">
        <f t="shared" si="89"/>
        <v>0</v>
      </c>
    </row>
    <row r="1049" spans="1:21" s="43" customFormat="1" ht="22.5" hidden="1" customHeight="1" x14ac:dyDescent="0.2">
      <c r="A1049" s="160" t="s">
        <v>1154</v>
      </c>
      <c r="B1049" s="40" t="s">
        <v>389</v>
      </c>
      <c r="C1049" s="40" t="s">
        <v>1431</v>
      </c>
      <c r="D1049" s="40" t="s">
        <v>1432</v>
      </c>
      <c r="E1049" s="145" t="s">
        <v>92</v>
      </c>
      <c r="F1049" s="145" t="s">
        <v>1274</v>
      </c>
      <c r="G1049" s="46"/>
      <c r="H1049" s="41">
        <v>50</v>
      </c>
      <c r="I1049" s="146"/>
      <c r="J1049" s="30">
        <f t="shared" si="85"/>
        <v>0</v>
      </c>
      <c r="K1049" s="46" t="s">
        <v>522</v>
      </c>
      <c r="L1049" s="42"/>
      <c r="M1049" s="65"/>
      <c r="N1049" s="33" t="e">
        <f>#REF!/0.8</f>
        <v>#REF!</v>
      </c>
      <c r="O1049" s="44" t="e">
        <f t="shared" si="87"/>
        <v>#REF!</v>
      </c>
      <c r="P1049" s="65"/>
      <c r="Q1049" s="19">
        <v>2.5</v>
      </c>
      <c r="R1049" s="252">
        <f t="shared" si="88"/>
        <v>0</v>
      </c>
      <c r="S1049" s="19"/>
      <c r="T1049" s="7"/>
      <c r="U1049" s="93">
        <f t="shared" si="89"/>
        <v>0</v>
      </c>
    </row>
    <row r="1050" spans="1:21" ht="22.5" customHeight="1" x14ac:dyDescent="0.2">
      <c r="A1050" s="88" t="s">
        <v>1154</v>
      </c>
      <c r="B1050" s="34" t="s">
        <v>389</v>
      </c>
      <c r="C1050" s="34" t="s">
        <v>1431</v>
      </c>
      <c r="D1050" s="34" t="s">
        <v>1982</v>
      </c>
      <c r="E1050" s="45" t="s">
        <v>8</v>
      </c>
      <c r="F1050" s="35" t="s">
        <v>1313</v>
      </c>
      <c r="G1050" s="45"/>
      <c r="H1050" s="30">
        <v>80</v>
      </c>
      <c r="I1050" s="31"/>
      <c r="J1050" s="30">
        <f t="shared" si="85"/>
        <v>0</v>
      </c>
      <c r="K1050" s="30"/>
      <c r="L1050" s="47"/>
      <c r="M1050" s="58"/>
      <c r="N1050" s="33" t="e">
        <f>#REF!/0.8</f>
        <v>#REF!</v>
      </c>
      <c r="O1050" s="44" t="e">
        <f t="shared" si="87"/>
        <v>#REF!</v>
      </c>
      <c r="P1050" s="58"/>
      <c r="Q1050" s="19">
        <v>8</v>
      </c>
      <c r="R1050" s="252">
        <f t="shared" si="88"/>
        <v>0</v>
      </c>
      <c r="S1050" s="19"/>
      <c r="U1050" s="93">
        <f t="shared" si="89"/>
        <v>0</v>
      </c>
    </row>
    <row r="1051" spans="1:21" s="43" customFormat="1" ht="22.5" hidden="1" customHeight="1" x14ac:dyDescent="0.2">
      <c r="A1051" s="160" t="s">
        <v>1154</v>
      </c>
      <c r="B1051" s="40" t="s">
        <v>390</v>
      </c>
      <c r="C1051" s="40" t="s">
        <v>1983</v>
      </c>
      <c r="D1051" s="40"/>
      <c r="E1051" s="46" t="s">
        <v>2305</v>
      </c>
      <c r="F1051" s="199" t="s">
        <v>2142</v>
      </c>
      <c r="G1051" s="46"/>
      <c r="H1051" s="41">
        <v>30</v>
      </c>
      <c r="I1051" s="146"/>
      <c r="J1051" s="30">
        <f t="shared" si="85"/>
        <v>0</v>
      </c>
      <c r="K1051" s="46" t="s">
        <v>522</v>
      </c>
      <c r="L1051" s="71"/>
      <c r="M1051" s="65"/>
      <c r="N1051" s="33" t="e">
        <f>#REF!/0.8</f>
        <v>#REF!</v>
      </c>
      <c r="O1051" s="44" t="e">
        <f t="shared" si="87"/>
        <v>#REF!</v>
      </c>
      <c r="P1051" s="65"/>
      <c r="Q1051" s="19"/>
      <c r="R1051" s="252">
        <f t="shared" si="88"/>
        <v>0</v>
      </c>
      <c r="S1051" s="19"/>
      <c r="T1051" s="7"/>
      <c r="U1051" s="93">
        <f t="shared" si="89"/>
        <v>0</v>
      </c>
    </row>
    <row r="1052" spans="1:21" s="43" customFormat="1" ht="22.5" hidden="1" customHeight="1" x14ac:dyDescent="0.2">
      <c r="A1052" s="160" t="s">
        <v>1154</v>
      </c>
      <c r="B1052" s="40" t="s">
        <v>390</v>
      </c>
      <c r="C1052" s="40" t="s">
        <v>1983</v>
      </c>
      <c r="D1052" s="40" t="s">
        <v>1984</v>
      </c>
      <c r="E1052" s="145" t="s">
        <v>92</v>
      </c>
      <c r="F1052" s="145" t="s">
        <v>1121</v>
      </c>
      <c r="G1052" s="46"/>
      <c r="H1052" s="41">
        <v>50</v>
      </c>
      <c r="I1052" s="146"/>
      <c r="J1052" s="30">
        <f t="shared" si="85"/>
        <v>0</v>
      </c>
      <c r="K1052" s="46" t="s">
        <v>522</v>
      </c>
      <c r="L1052" s="46" t="s">
        <v>1153</v>
      </c>
      <c r="M1052" s="65"/>
      <c r="N1052" s="33" t="e">
        <f>#REF!/0.8</f>
        <v>#REF!</v>
      </c>
      <c r="O1052" s="44" t="e">
        <f t="shared" si="87"/>
        <v>#REF!</v>
      </c>
      <c r="P1052" s="65"/>
      <c r="Q1052" s="19">
        <v>2.5</v>
      </c>
      <c r="R1052" s="252">
        <f t="shared" si="88"/>
        <v>0</v>
      </c>
      <c r="S1052" s="19"/>
      <c r="T1052" s="7"/>
      <c r="U1052" s="93">
        <f t="shared" si="89"/>
        <v>0</v>
      </c>
    </row>
    <row r="1053" spans="1:21" ht="22.5" customHeight="1" x14ac:dyDescent="0.2">
      <c r="A1053" s="88" t="s">
        <v>1154</v>
      </c>
      <c r="B1053" s="34" t="s">
        <v>390</v>
      </c>
      <c r="C1053" s="34" t="s">
        <v>1983</v>
      </c>
      <c r="D1053" s="34" t="s">
        <v>1984</v>
      </c>
      <c r="E1053" s="45" t="s">
        <v>8</v>
      </c>
      <c r="F1053" s="35" t="s">
        <v>942</v>
      </c>
      <c r="G1053" s="35"/>
      <c r="H1053" s="30">
        <v>80</v>
      </c>
      <c r="I1053" s="31"/>
      <c r="J1053" s="30">
        <f t="shared" si="85"/>
        <v>0</v>
      </c>
      <c r="K1053" s="30"/>
      <c r="L1053" s="38"/>
      <c r="M1053" s="58"/>
      <c r="N1053" s="33" t="e">
        <f>#REF!/0.8</f>
        <v>#REF!</v>
      </c>
      <c r="O1053" s="44" t="e">
        <f t="shared" si="87"/>
        <v>#REF!</v>
      </c>
      <c r="P1053" s="58"/>
      <c r="Q1053" s="19">
        <v>8</v>
      </c>
      <c r="R1053" s="252">
        <f t="shared" si="88"/>
        <v>0</v>
      </c>
      <c r="S1053" s="19"/>
      <c r="U1053" s="93">
        <f t="shared" si="89"/>
        <v>0</v>
      </c>
    </row>
    <row r="1054" spans="1:21" ht="22.5" customHeight="1" thickBot="1" x14ac:dyDescent="0.25">
      <c r="A1054" s="88" t="s">
        <v>1154</v>
      </c>
      <c r="B1054" s="50" t="s">
        <v>391</v>
      </c>
      <c r="C1054" s="50" t="s">
        <v>1985</v>
      </c>
      <c r="D1054" s="50" t="s">
        <v>1986</v>
      </c>
      <c r="E1054" s="51" t="s">
        <v>8</v>
      </c>
      <c r="F1054" s="52" t="s">
        <v>1203</v>
      </c>
      <c r="G1054" s="51"/>
      <c r="H1054" s="30">
        <v>80</v>
      </c>
      <c r="I1054" s="31"/>
      <c r="J1054" s="30">
        <f t="shared" si="85"/>
        <v>0</v>
      </c>
      <c r="K1054" s="30"/>
      <c r="L1054" s="71"/>
      <c r="M1054" s="58"/>
      <c r="N1054" s="33" t="e">
        <f>#REF!/0.8</f>
        <v>#REF!</v>
      </c>
      <c r="O1054" s="44" t="e">
        <f t="shared" si="87"/>
        <v>#REF!</v>
      </c>
      <c r="P1054" s="58"/>
      <c r="Q1054" s="19">
        <v>8</v>
      </c>
      <c r="R1054" s="252">
        <f t="shared" si="88"/>
        <v>0</v>
      </c>
      <c r="S1054" s="19"/>
      <c r="U1054" s="93">
        <f t="shared" si="89"/>
        <v>0</v>
      </c>
    </row>
    <row r="1055" spans="1:21" ht="22.5" customHeight="1" thickBot="1" x14ac:dyDescent="0.25">
      <c r="A1055" s="55"/>
      <c r="B1055" s="231" t="s">
        <v>392</v>
      </c>
      <c r="C1055" s="232"/>
      <c r="D1055" s="232"/>
      <c r="E1055" s="233"/>
      <c r="F1055" s="234"/>
      <c r="G1055" s="233"/>
      <c r="H1055" s="235"/>
      <c r="I1055" s="31"/>
      <c r="J1055" s="30">
        <f t="shared" si="85"/>
        <v>0</v>
      </c>
      <c r="K1055" s="30"/>
      <c r="L1055" s="71"/>
      <c r="M1055" s="58"/>
      <c r="N1055" s="33" t="e">
        <f>#REF!/0.8</f>
        <v>#REF!</v>
      </c>
      <c r="O1055" s="44" t="e">
        <f t="shared" si="87"/>
        <v>#REF!</v>
      </c>
      <c r="P1055" s="58"/>
      <c r="Q1055" s="19"/>
      <c r="R1055" s="252">
        <f t="shared" si="88"/>
        <v>0</v>
      </c>
      <c r="S1055" s="19"/>
      <c r="U1055" s="93">
        <f t="shared" si="89"/>
        <v>0</v>
      </c>
    </row>
    <row r="1056" spans="1:21" ht="22.5" customHeight="1" x14ac:dyDescent="0.2">
      <c r="A1056" s="55" t="s">
        <v>1214</v>
      </c>
      <c r="B1056" s="28" t="s">
        <v>393</v>
      </c>
      <c r="C1056" s="28" t="s">
        <v>1987</v>
      </c>
      <c r="D1056" s="45" t="s">
        <v>1988</v>
      </c>
      <c r="E1056" s="29" t="s">
        <v>1715</v>
      </c>
      <c r="F1056" s="29" t="s">
        <v>1175</v>
      </c>
      <c r="G1056" s="77"/>
      <c r="H1056" s="30">
        <v>40</v>
      </c>
      <c r="I1056" s="31"/>
      <c r="J1056" s="30">
        <f t="shared" si="85"/>
        <v>0</v>
      </c>
      <c r="K1056" s="30"/>
      <c r="L1056" s="32"/>
      <c r="M1056" s="58"/>
      <c r="N1056" s="33" t="e">
        <f>#REF!/0.8</f>
        <v>#REF!</v>
      </c>
      <c r="O1056" s="44" t="e">
        <f t="shared" si="87"/>
        <v>#REF!</v>
      </c>
      <c r="P1056" s="58"/>
      <c r="Q1056" s="19">
        <v>1.6</v>
      </c>
      <c r="R1056" s="252">
        <f t="shared" si="88"/>
        <v>0</v>
      </c>
      <c r="S1056" s="19">
        <v>200</v>
      </c>
      <c r="T1056" s="7">
        <f t="shared" ref="T1056:T1065" si="90">I1056/S1056</f>
        <v>0</v>
      </c>
      <c r="U1056" s="93"/>
    </row>
    <row r="1057" spans="1:21" ht="22.5" customHeight="1" x14ac:dyDescent="0.2">
      <c r="A1057" s="55" t="s">
        <v>1214</v>
      </c>
      <c r="B1057" s="34" t="s">
        <v>393</v>
      </c>
      <c r="C1057" s="34" t="s">
        <v>1987</v>
      </c>
      <c r="D1057" s="45" t="s">
        <v>1989</v>
      </c>
      <c r="E1057" s="35" t="s">
        <v>1715</v>
      </c>
      <c r="F1057" s="35" t="s">
        <v>1175</v>
      </c>
      <c r="G1057" s="45"/>
      <c r="H1057" s="30">
        <v>44</v>
      </c>
      <c r="I1057" s="31"/>
      <c r="J1057" s="30">
        <f t="shared" si="85"/>
        <v>0</v>
      </c>
      <c r="K1057" s="30"/>
      <c r="L1057" s="32"/>
      <c r="M1057" s="58"/>
      <c r="N1057" s="33" t="e">
        <f>#REF!/0.8</f>
        <v>#REF!</v>
      </c>
      <c r="O1057" s="44" t="e">
        <f t="shared" si="87"/>
        <v>#REF!</v>
      </c>
      <c r="P1057" s="58"/>
      <c r="Q1057" s="19">
        <v>1.6</v>
      </c>
      <c r="R1057" s="252">
        <f t="shared" si="88"/>
        <v>0</v>
      </c>
      <c r="S1057" s="19">
        <v>200</v>
      </c>
      <c r="T1057" s="7">
        <f t="shared" si="90"/>
        <v>0</v>
      </c>
      <c r="U1057" s="93"/>
    </row>
    <row r="1058" spans="1:21" ht="22.5" customHeight="1" x14ac:dyDescent="0.2">
      <c r="A1058" s="55" t="s">
        <v>1214</v>
      </c>
      <c r="B1058" s="34" t="s">
        <v>394</v>
      </c>
      <c r="C1058" s="34" t="s">
        <v>1990</v>
      </c>
      <c r="D1058" s="45" t="s">
        <v>1991</v>
      </c>
      <c r="E1058" s="35" t="s">
        <v>1715</v>
      </c>
      <c r="F1058" s="35" t="s">
        <v>1175</v>
      </c>
      <c r="G1058" s="45"/>
      <c r="H1058" s="30">
        <v>42</v>
      </c>
      <c r="I1058" s="31"/>
      <c r="J1058" s="30">
        <f t="shared" si="85"/>
        <v>0</v>
      </c>
      <c r="K1058" s="30"/>
      <c r="L1058" s="32"/>
      <c r="M1058" s="58"/>
      <c r="N1058" s="33" t="e">
        <f>#REF!/0.8</f>
        <v>#REF!</v>
      </c>
      <c r="O1058" s="44" t="e">
        <f t="shared" si="87"/>
        <v>#REF!</v>
      </c>
      <c r="P1058" s="58"/>
      <c r="Q1058" s="19">
        <v>1.6</v>
      </c>
      <c r="R1058" s="252">
        <f t="shared" si="88"/>
        <v>0</v>
      </c>
      <c r="S1058" s="19">
        <v>200</v>
      </c>
      <c r="T1058" s="7">
        <f t="shared" si="90"/>
        <v>0</v>
      </c>
      <c r="U1058" s="93"/>
    </row>
    <row r="1059" spans="1:21" ht="22.5" customHeight="1" x14ac:dyDescent="0.2">
      <c r="A1059" s="55" t="s">
        <v>1214</v>
      </c>
      <c r="B1059" s="34" t="s">
        <v>395</v>
      </c>
      <c r="C1059" s="34" t="s">
        <v>1992</v>
      </c>
      <c r="D1059" s="117" t="s">
        <v>1993</v>
      </c>
      <c r="E1059" s="35" t="s">
        <v>1715</v>
      </c>
      <c r="F1059" s="35" t="s">
        <v>1175</v>
      </c>
      <c r="G1059" s="45"/>
      <c r="H1059" s="30">
        <v>40</v>
      </c>
      <c r="I1059" s="31"/>
      <c r="J1059" s="30">
        <f t="shared" si="85"/>
        <v>0</v>
      </c>
      <c r="K1059" s="30"/>
      <c r="L1059" s="32"/>
      <c r="M1059" s="58"/>
      <c r="N1059" s="33" t="e">
        <f>#REF!/0.8</f>
        <v>#REF!</v>
      </c>
      <c r="O1059" s="44" t="e">
        <f t="shared" si="87"/>
        <v>#REF!</v>
      </c>
      <c r="P1059" s="58"/>
      <c r="Q1059" s="19">
        <v>1.6</v>
      </c>
      <c r="R1059" s="252">
        <f t="shared" si="88"/>
        <v>0</v>
      </c>
      <c r="S1059" s="19">
        <v>200</v>
      </c>
      <c r="T1059" s="7">
        <f t="shared" si="90"/>
        <v>0</v>
      </c>
      <c r="U1059" s="93"/>
    </row>
    <row r="1060" spans="1:21" ht="22.5" customHeight="1" x14ac:dyDescent="0.2">
      <c r="A1060" s="55" t="s">
        <v>1214</v>
      </c>
      <c r="B1060" s="34" t="s">
        <v>396</v>
      </c>
      <c r="C1060" s="34" t="s">
        <v>1994</v>
      </c>
      <c r="D1060" s="117" t="s">
        <v>1995</v>
      </c>
      <c r="E1060" s="35" t="s">
        <v>1715</v>
      </c>
      <c r="F1060" s="35" t="s">
        <v>1175</v>
      </c>
      <c r="G1060" s="45"/>
      <c r="H1060" s="30">
        <v>31</v>
      </c>
      <c r="I1060" s="31"/>
      <c r="J1060" s="30">
        <f t="shared" si="85"/>
        <v>0</v>
      </c>
      <c r="K1060" s="30"/>
      <c r="L1060" s="32"/>
      <c r="M1060" s="58"/>
      <c r="N1060" s="33" t="e">
        <f>#REF!/0.8</f>
        <v>#REF!</v>
      </c>
      <c r="O1060" s="44" t="e">
        <f t="shared" si="87"/>
        <v>#REF!</v>
      </c>
      <c r="P1060" s="58"/>
      <c r="Q1060" s="19">
        <v>1.6</v>
      </c>
      <c r="R1060" s="252">
        <f t="shared" si="88"/>
        <v>0</v>
      </c>
      <c r="S1060" s="19">
        <v>200</v>
      </c>
      <c r="T1060" s="7">
        <f t="shared" si="90"/>
        <v>0</v>
      </c>
      <c r="U1060" s="93"/>
    </row>
    <row r="1061" spans="1:21" ht="22.5" customHeight="1" x14ac:dyDescent="0.2">
      <c r="A1061" s="55" t="s">
        <v>1214</v>
      </c>
      <c r="B1061" s="34" t="s">
        <v>397</v>
      </c>
      <c r="C1061" s="34" t="s">
        <v>1996</v>
      </c>
      <c r="D1061" s="117" t="s">
        <v>1997</v>
      </c>
      <c r="E1061" s="35" t="s">
        <v>1715</v>
      </c>
      <c r="F1061" s="35" t="s">
        <v>1175</v>
      </c>
      <c r="G1061" s="45"/>
      <c r="H1061" s="30">
        <v>48</v>
      </c>
      <c r="I1061" s="31"/>
      <c r="J1061" s="30">
        <f t="shared" si="85"/>
        <v>0</v>
      </c>
      <c r="K1061" s="30"/>
      <c r="L1061" s="32"/>
      <c r="M1061" s="58"/>
      <c r="N1061" s="33" t="e">
        <f>#REF!/0.8</f>
        <v>#REF!</v>
      </c>
      <c r="O1061" s="44" t="e">
        <f t="shared" si="87"/>
        <v>#REF!</v>
      </c>
      <c r="P1061" s="58"/>
      <c r="Q1061" s="19">
        <v>1.6</v>
      </c>
      <c r="R1061" s="252">
        <f t="shared" si="88"/>
        <v>0</v>
      </c>
      <c r="S1061" s="19">
        <v>200</v>
      </c>
      <c r="T1061" s="7">
        <f t="shared" si="90"/>
        <v>0</v>
      </c>
      <c r="U1061" s="93"/>
    </row>
    <row r="1062" spans="1:21" ht="22.5" customHeight="1" x14ac:dyDescent="0.2">
      <c r="A1062" s="55" t="s">
        <v>1214</v>
      </c>
      <c r="B1062" s="34" t="s">
        <v>397</v>
      </c>
      <c r="C1062" s="34" t="s">
        <v>1996</v>
      </c>
      <c r="D1062" s="117" t="s">
        <v>1998</v>
      </c>
      <c r="E1062" s="35" t="s">
        <v>1715</v>
      </c>
      <c r="F1062" s="35" t="s">
        <v>1175</v>
      </c>
      <c r="G1062" s="45"/>
      <c r="H1062" s="30">
        <v>52</v>
      </c>
      <c r="I1062" s="31"/>
      <c r="J1062" s="30">
        <f t="shared" si="85"/>
        <v>0</v>
      </c>
      <c r="K1062" s="30"/>
      <c r="L1062" s="32"/>
      <c r="M1062" s="58"/>
      <c r="N1062" s="33" t="e">
        <f>#REF!/0.8</f>
        <v>#REF!</v>
      </c>
      <c r="O1062" s="44" t="e">
        <f t="shared" si="87"/>
        <v>#REF!</v>
      </c>
      <c r="P1062" s="58"/>
      <c r="Q1062" s="19">
        <v>1.6</v>
      </c>
      <c r="R1062" s="252">
        <f t="shared" si="88"/>
        <v>0</v>
      </c>
      <c r="S1062" s="19">
        <v>200</v>
      </c>
      <c r="T1062" s="7">
        <f t="shared" si="90"/>
        <v>0</v>
      </c>
      <c r="U1062" s="93"/>
    </row>
    <row r="1063" spans="1:21" ht="22.5" customHeight="1" x14ac:dyDescent="0.2">
      <c r="A1063" s="55" t="s">
        <v>1214</v>
      </c>
      <c r="B1063" s="34" t="s">
        <v>397</v>
      </c>
      <c r="C1063" s="34" t="s">
        <v>1996</v>
      </c>
      <c r="D1063" s="117" t="s">
        <v>1997</v>
      </c>
      <c r="E1063" s="35" t="s">
        <v>1715</v>
      </c>
      <c r="F1063" s="35" t="s">
        <v>1175</v>
      </c>
      <c r="G1063" s="45"/>
      <c r="H1063" s="30">
        <v>55</v>
      </c>
      <c r="I1063" s="31"/>
      <c r="J1063" s="30">
        <f t="shared" si="85"/>
        <v>0</v>
      </c>
      <c r="K1063" s="30"/>
      <c r="L1063" s="32"/>
      <c r="M1063" s="58"/>
      <c r="N1063" s="33" t="e">
        <f>#REF!/0.8</f>
        <v>#REF!</v>
      </c>
      <c r="O1063" s="44" t="e">
        <f t="shared" si="87"/>
        <v>#REF!</v>
      </c>
      <c r="P1063" s="58"/>
      <c r="Q1063" s="19">
        <v>1.6</v>
      </c>
      <c r="R1063" s="252">
        <f t="shared" si="88"/>
        <v>0</v>
      </c>
      <c r="S1063" s="19">
        <v>200</v>
      </c>
      <c r="T1063" s="7">
        <f t="shared" si="90"/>
        <v>0</v>
      </c>
      <c r="U1063" s="93"/>
    </row>
    <row r="1064" spans="1:21" ht="22.5" customHeight="1" x14ac:dyDescent="0.2">
      <c r="A1064" s="55" t="s">
        <v>1214</v>
      </c>
      <c r="B1064" s="34" t="s">
        <v>398</v>
      </c>
      <c r="C1064" s="34" t="s">
        <v>1999</v>
      </c>
      <c r="D1064" s="117" t="s">
        <v>2000</v>
      </c>
      <c r="E1064" s="35" t="s">
        <v>1715</v>
      </c>
      <c r="F1064" s="35" t="s">
        <v>1175</v>
      </c>
      <c r="G1064" s="45"/>
      <c r="H1064" s="30">
        <v>35</v>
      </c>
      <c r="I1064" s="31"/>
      <c r="J1064" s="30">
        <f t="shared" si="85"/>
        <v>0</v>
      </c>
      <c r="K1064" s="30"/>
      <c r="L1064" s="32"/>
      <c r="M1064" s="58"/>
      <c r="N1064" s="33" t="e">
        <f>#REF!/0.8</f>
        <v>#REF!</v>
      </c>
      <c r="O1064" s="44" t="e">
        <f t="shared" si="87"/>
        <v>#REF!</v>
      </c>
      <c r="P1064" s="58"/>
      <c r="Q1064" s="19">
        <v>1.6</v>
      </c>
      <c r="R1064" s="252">
        <f t="shared" si="88"/>
        <v>0</v>
      </c>
      <c r="S1064" s="19">
        <v>200</v>
      </c>
      <c r="T1064" s="7">
        <f t="shared" si="90"/>
        <v>0</v>
      </c>
      <c r="U1064" s="93"/>
    </row>
    <row r="1065" spans="1:21" ht="22.5" customHeight="1" x14ac:dyDescent="0.2">
      <c r="A1065" s="55" t="s">
        <v>1214</v>
      </c>
      <c r="B1065" s="34" t="s">
        <v>399</v>
      </c>
      <c r="C1065" s="34" t="s">
        <v>2001</v>
      </c>
      <c r="D1065" s="117" t="s">
        <v>2002</v>
      </c>
      <c r="E1065" s="45" t="s">
        <v>1715</v>
      </c>
      <c r="F1065" s="35" t="s">
        <v>1175</v>
      </c>
      <c r="G1065" s="45"/>
      <c r="H1065" s="30">
        <v>35</v>
      </c>
      <c r="I1065" s="31"/>
      <c r="J1065" s="30">
        <f t="shared" si="85"/>
        <v>0</v>
      </c>
      <c r="K1065" s="30"/>
      <c r="L1065" s="32"/>
      <c r="M1065" s="58"/>
      <c r="N1065" s="33" t="e">
        <f>#REF!/0.8</f>
        <v>#REF!</v>
      </c>
      <c r="O1065" s="44" t="e">
        <f t="shared" si="87"/>
        <v>#REF!</v>
      </c>
      <c r="P1065" s="58"/>
      <c r="Q1065" s="19">
        <v>1.6</v>
      </c>
      <c r="R1065" s="252">
        <f t="shared" si="88"/>
        <v>0</v>
      </c>
      <c r="S1065" s="19">
        <v>200</v>
      </c>
      <c r="T1065" s="7">
        <f t="shared" si="90"/>
        <v>0</v>
      </c>
      <c r="U1065" s="93"/>
    </row>
    <row r="1066" spans="1:21" s="43" customFormat="1" ht="22.5" hidden="1" customHeight="1" x14ac:dyDescent="0.2">
      <c r="A1066" s="160" t="s">
        <v>1154</v>
      </c>
      <c r="B1066" s="40" t="s">
        <v>399</v>
      </c>
      <c r="C1066" s="40" t="s">
        <v>2001</v>
      </c>
      <c r="D1066" s="161"/>
      <c r="E1066" s="46" t="s">
        <v>1688</v>
      </c>
      <c r="F1066" s="145"/>
      <c r="G1066" s="46"/>
      <c r="H1066" s="41">
        <v>80</v>
      </c>
      <c r="I1066" s="146"/>
      <c r="J1066" s="30">
        <f t="shared" si="85"/>
        <v>0</v>
      </c>
      <c r="K1066" s="46" t="s">
        <v>522</v>
      </c>
      <c r="L1066" s="42"/>
      <c r="M1066" s="65"/>
      <c r="N1066" s="33" t="e">
        <f>#REF!/0.8</f>
        <v>#REF!</v>
      </c>
      <c r="O1066" s="44" t="e">
        <f t="shared" si="87"/>
        <v>#REF!</v>
      </c>
      <c r="P1066" s="65"/>
      <c r="Q1066" s="19">
        <v>8</v>
      </c>
      <c r="R1066" s="252">
        <f t="shared" si="88"/>
        <v>0</v>
      </c>
      <c r="S1066" s="19"/>
      <c r="T1066" s="7"/>
      <c r="U1066" s="93">
        <f>R1066</f>
        <v>0</v>
      </c>
    </row>
    <row r="1067" spans="1:21" ht="22.5" customHeight="1" x14ac:dyDescent="0.2">
      <c r="A1067" s="55" t="s">
        <v>1214</v>
      </c>
      <c r="B1067" s="34" t="s">
        <v>400</v>
      </c>
      <c r="C1067" s="34" t="s">
        <v>2003</v>
      </c>
      <c r="D1067" s="117" t="s">
        <v>2004</v>
      </c>
      <c r="E1067" s="45" t="s">
        <v>1715</v>
      </c>
      <c r="F1067" s="35" t="s">
        <v>1175</v>
      </c>
      <c r="G1067" s="45"/>
      <c r="H1067" s="30">
        <v>35</v>
      </c>
      <c r="I1067" s="31"/>
      <c r="J1067" s="30">
        <f t="shared" si="85"/>
        <v>0</v>
      </c>
      <c r="K1067" s="30"/>
      <c r="L1067" s="32"/>
      <c r="M1067" s="58"/>
      <c r="N1067" s="33" t="e">
        <f>#REF!/0.8</f>
        <v>#REF!</v>
      </c>
      <c r="O1067" s="44" t="e">
        <f t="shared" si="87"/>
        <v>#REF!</v>
      </c>
      <c r="P1067" s="58"/>
      <c r="Q1067" s="19">
        <v>1.6</v>
      </c>
      <c r="R1067" s="252">
        <f t="shared" si="88"/>
        <v>0</v>
      </c>
      <c r="S1067" s="19">
        <v>200</v>
      </c>
      <c r="T1067" s="7">
        <f>I1067/S1067</f>
        <v>0</v>
      </c>
      <c r="U1067" s="93"/>
    </row>
    <row r="1068" spans="1:21" s="43" customFormat="1" ht="22.5" hidden="1" customHeight="1" x14ac:dyDescent="0.2">
      <c r="A1068" s="160" t="s">
        <v>1154</v>
      </c>
      <c r="B1068" s="40" t="s">
        <v>401</v>
      </c>
      <c r="C1068" s="40" t="s">
        <v>2005</v>
      </c>
      <c r="D1068" s="161" t="s">
        <v>2006</v>
      </c>
      <c r="E1068" s="46" t="s">
        <v>1715</v>
      </c>
      <c r="F1068" s="145" t="s">
        <v>1175</v>
      </c>
      <c r="G1068" s="46"/>
      <c r="H1068" s="41">
        <v>22</v>
      </c>
      <c r="I1068" s="146"/>
      <c r="J1068" s="30">
        <f t="shared" si="85"/>
        <v>0</v>
      </c>
      <c r="K1068" s="46" t="s">
        <v>522</v>
      </c>
      <c r="L1068" s="46" t="s">
        <v>1153</v>
      </c>
      <c r="M1068" s="65"/>
      <c r="N1068" s="33" t="e">
        <f>#REF!/0.8</f>
        <v>#REF!</v>
      </c>
      <c r="O1068" s="44" t="e">
        <f t="shared" si="87"/>
        <v>#REF!</v>
      </c>
      <c r="P1068" s="65"/>
      <c r="Q1068" s="19">
        <v>1.6</v>
      </c>
      <c r="R1068" s="252">
        <f t="shared" si="88"/>
        <v>0</v>
      </c>
      <c r="S1068" s="19">
        <v>200</v>
      </c>
      <c r="T1068" s="7">
        <f>I1068/S1068</f>
        <v>0</v>
      </c>
      <c r="U1068" s="93"/>
    </row>
    <row r="1069" spans="1:21" s="43" customFormat="1" ht="22.5" hidden="1" customHeight="1" x14ac:dyDescent="0.2">
      <c r="A1069" s="160" t="s">
        <v>1154</v>
      </c>
      <c r="B1069" s="40" t="s">
        <v>401</v>
      </c>
      <c r="C1069" s="40" t="s">
        <v>2005</v>
      </c>
      <c r="D1069" s="161" t="s">
        <v>2006</v>
      </c>
      <c r="E1069" s="46" t="s">
        <v>1688</v>
      </c>
      <c r="F1069" s="145" t="s">
        <v>1689</v>
      </c>
      <c r="G1069" s="46"/>
      <c r="H1069" s="41">
        <v>70</v>
      </c>
      <c r="I1069" s="146"/>
      <c r="J1069" s="30">
        <f t="shared" si="85"/>
        <v>0</v>
      </c>
      <c r="K1069" s="46" t="s">
        <v>522</v>
      </c>
      <c r="L1069" s="42"/>
      <c r="M1069" s="65"/>
      <c r="N1069" s="33" t="e">
        <f>#REF!/0.8</f>
        <v>#REF!</v>
      </c>
      <c r="O1069" s="44" t="e">
        <f t="shared" si="87"/>
        <v>#REF!</v>
      </c>
      <c r="P1069" s="65"/>
      <c r="Q1069" s="19">
        <v>8</v>
      </c>
      <c r="R1069" s="252">
        <f t="shared" si="88"/>
        <v>0</v>
      </c>
      <c r="S1069" s="19"/>
      <c r="T1069" s="7"/>
      <c r="U1069" s="93">
        <f>R1069</f>
        <v>0</v>
      </c>
    </row>
    <row r="1070" spans="1:21" s="43" customFormat="1" ht="22.5" hidden="1" customHeight="1" x14ac:dyDescent="0.2">
      <c r="A1070" s="160" t="s">
        <v>1154</v>
      </c>
      <c r="B1070" s="40" t="s">
        <v>403</v>
      </c>
      <c r="C1070" s="40" t="s">
        <v>2007</v>
      </c>
      <c r="D1070" s="161" t="s">
        <v>2008</v>
      </c>
      <c r="E1070" s="46" t="s">
        <v>1715</v>
      </c>
      <c r="F1070" s="145" t="s">
        <v>1175</v>
      </c>
      <c r="G1070" s="46"/>
      <c r="H1070" s="41">
        <v>22</v>
      </c>
      <c r="I1070" s="146"/>
      <c r="J1070" s="30">
        <f t="shared" si="85"/>
        <v>0</v>
      </c>
      <c r="K1070" s="46" t="s">
        <v>522</v>
      </c>
      <c r="L1070" s="46" t="s">
        <v>1153</v>
      </c>
      <c r="M1070" s="65"/>
      <c r="N1070" s="33" t="e">
        <f>#REF!/0.8</f>
        <v>#REF!</v>
      </c>
      <c r="O1070" s="44" t="e">
        <f t="shared" si="87"/>
        <v>#REF!</v>
      </c>
      <c r="P1070" s="65"/>
      <c r="Q1070" s="19">
        <v>1.6</v>
      </c>
      <c r="R1070" s="252">
        <f t="shared" si="88"/>
        <v>0</v>
      </c>
      <c r="S1070" s="19">
        <v>200</v>
      </c>
      <c r="T1070" s="7">
        <f>I1070/S1070</f>
        <v>0</v>
      </c>
      <c r="U1070" s="93"/>
    </row>
    <row r="1071" spans="1:21" s="43" customFormat="1" ht="22.5" hidden="1" customHeight="1" x14ac:dyDescent="0.2">
      <c r="A1071" s="160" t="s">
        <v>1154</v>
      </c>
      <c r="B1071" s="40" t="s">
        <v>403</v>
      </c>
      <c r="C1071" s="40" t="s">
        <v>2007</v>
      </c>
      <c r="D1071" s="161" t="s">
        <v>2008</v>
      </c>
      <c r="E1071" s="46" t="s">
        <v>1690</v>
      </c>
      <c r="F1071" s="145">
        <v>105</v>
      </c>
      <c r="G1071" s="46"/>
      <c r="H1071" s="41">
        <v>70</v>
      </c>
      <c r="I1071" s="146"/>
      <c r="J1071" s="30">
        <f t="shared" si="85"/>
        <v>0</v>
      </c>
      <c r="K1071" s="46" t="s">
        <v>522</v>
      </c>
      <c r="L1071" s="42"/>
      <c r="M1071" s="65"/>
      <c r="N1071" s="33" t="e">
        <f>#REF!/0.8</f>
        <v>#REF!</v>
      </c>
      <c r="O1071" s="44" t="e">
        <f t="shared" si="87"/>
        <v>#REF!</v>
      </c>
      <c r="P1071" s="65"/>
      <c r="Q1071" s="19">
        <v>10</v>
      </c>
      <c r="R1071" s="252">
        <f t="shared" si="88"/>
        <v>0</v>
      </c>
      <c r="S1071" s="19"/>
      <c r="T1071" s="7"/>
      <c r="U1071" s="93">
        <f>R1071</f>
        <v>0</v>
      </c>
    </row>
    <row r="1072" spans="1:21" s="43" customFormat="1" ht="22.5" hidden="1" customHeight="1" x14ac:dyDescent="0.2">
      <c r="A1072" s="160" t="s">
        <v>368</v>
      </c>
      <c r="B1072" s="40" t="s">
        <v>404</v>
      </c>
      <c r="C1072" s="40" t="s">
        <v>2009</v>
      </c>
      <c r="D1072" s="161" t="s">
        <v>2010</v>
      </c>
      <c r="E1072" s="46" t="s">
        <v>1169</v>
      </c>
      <c r="F1072" s="145" t="s">
        <v>502</v>
      </c>
      <c r="G1072" s="145" t="s">
        <v>880</v>
      </c>
      <c r="H1072" s="149">
        <v>20</v>
      </c>
      <c r="I1072" s="146"/>
      <c r="J1072" s="30">
        <f t="shared" si="85"/>
        <v>0</v>
      </c>
      <c r="K1072" s="46" t="s">
        <v>522</v>
      </c>
      <c r="L1072" s="112" t="s">
        <v>1210</v>
      </c>
      <c r="M1072" s="65"/>
      <c r="N1072" s="33" t="e">
        <f>#REF!/0.8</f>
        <v>#REF!</v>
      </c>
      <c r="O1072" s="44" t="e">
        <f t="shared" si="87"/>
        <v>#REF!</v>
      </c>
      <c r="P1072" s="65"/>
      <c r="Q1072" s="19">
        <v>1.5</v>
      </c>
      <c r="R1072" s="252">
        <f t="shared" si="88"/>
        <v>0</v>
      </c>
      <c r="S1072" s="19">
        <v>200</v>
      </c>
      <c r="T1072" s="7">
        <f>I1072/S1072</f>
        <v>0</v>
      </c>
      <c r="U1072" s="93"/>
    </row>
    <row r="1073" spans="1:21" s="43" customFormat="1" ht="22.5" hidden="1" customHeight="1" x14ac:dyDescent="0.2">
      <c r="A1073" s="160" t="s">
        <v>405</v>
      </c>
      <c r="B1073" s="40" t="s">
        <v>404</v>
      </c>
      <c r="C1073" s="40" t="s">
        <v>2009</v>
      </c>
      <c r="D1073" s="161" t="s">
        <v>2010</v>
      </c>
      <c r="E1073" s="46" t="s">
        <v>406</v>
      </c>
      <c r="F1073" s="145" t="s">
        <v>822</v>
      </c>
      <c r="G1073" s="145"/>
      <c r="H1073" s="149">
        <v>36</v>
      </c>
      <c r="I1073" s="146"/>
      <c r="J1073" s="30">
        <f t="shared" si="85"/>
        <v>0</v>
      </c>
      <c r="K1073" s="46" t="s">
        <v>522</v>
      </c>
      <c r="L1073" s="112" t="s">
        <v>1210</v>
      </c>
      <c r="M1073" s="65"/>
      <c r="N1073" s="33" t="e">
        <f>#REF!/0.8</f>
        <v>#REF!</v>
      </c>
      <c r="O1073" s="44" t="e">
        <f t="shared" si="87"/>
        <v>#REF!</v>
      </c>
      <c r="P1073" s="65"/>
      <c r="Q1073" s="19">
        <v>3.5</v>
      </c>
      <c r="R1073" s="252">
        <f t="shared" si="88"/>
        <v>0</v>
      </c>
      <c r="S1073" s="19"/>
      <c r="T1073" s="7"/>
      <c r="U1073" s="93">
        <f>R1073</f>
        <v>0</v>
      </c>
    </row>
    <row r="1074" spans="1:21" s="43" customFormat="1" ht="22.5" hidden="1" customHeight="1" x14ac:dyDescent="0.2">
      <c r="A1074" s="160" t="s">
        <v>407</v>
      </c>
      <c r="B1074" s="40" t="s">
        <v>404</v>
      </c>
      <c r="C1074" s="40" t="s">
        <v>2009</v>
      </c>
      <c r="D1074" s="161" t="s">
        <v>2010</v>
      </c>
      <c r="E1074" s="46" t="s">
        <v>402</v>
      </c>
      <c r="F1074" s="145" t="s">
        <v>1326</v>
      </c>
      <c r="G1074" s="145"/>
      <c r="H1074" s="149">
        <v>56</v>
      </c>
      <c r="I1074" s="146"/>
      <c r="J1074" s="30">
        <f t="shared" si="85"/>
        <v>0</v>
      </c>
      <c r="K1074" s="46" t="s">
        <v>522</v>
      </c>
      <c r="L1074" s="46" t="s">
        <v>1153</v>
      </c>
      <c r="M1074" s="65"/>
      <c r="N1074" s="33" t="e">
        <f>#REF!/0.8</f>
        <v>#REF!</v>
      </c>
      <c r="O1074" s="44" t="e">
        <f t="shared" si="87"/>
        <v>#REF!</v>
      </c>
      <c r="P1074" s="65"/>
      <c r="Q1074" s="19">
        <v>8</v>
      </c>
      <c r="R1074" s="252">
        <f t="shared" si="88"/>
        <v>0</v>
      </c>
      <c r="S1074" s="19"/>
      <c r="T1074" s="7"/>
      <c r="U1074" s="93">
        <f>R1074</f>
        <v>0</v>
      </c>
    </row>
    <row r="1075" spans="1:21" ht="22.5" customHeight="1" x14ac:dyDescent="0.2">
      <c r="A1075" s="55" t="s">
        <v>1214</v>
      </c>
      <c r="B1075" s="34" t="s">
        <v>408</v>
      </c>
      <c r="C1075" s="34" t="s">
        <v>2011</v>
      </c>
      <c r="D1075" s="117" t="s">
        <v>2012</v>
      </c>
      <c r="E1075" s="35" t="s">
        <v>1715</v>
      </c>
      <c r="F1075" s="35" t="s">
        <v>1175</v>
      </c>
      <c r="G1075" s="35"/>
      <c r="H1075" s="30">
        <v>36</v>
      </c>
      <c r="I1075" s="31"/>
      <c r="J1075" s="30">
        <f t="shared" si="85"/>
        <v>0</v>
      </c>
      <c r="K1075" s="30"/>
      <c r="L1075" s="32"/>
      <c r="M1075" s="58"/>
      <c r="N1075" s="33" t="e">
        <f>#REF!/0.8</f>
        <v>#REF!</v>
      </c>
      <c r="O1075" s="44" t="e">
        <f t="shared" si="87"/>
        <v>#REF!</v>
      </c>
      <c r="P1075" s="58"/>
      <c r="Q1075" s="19">
        <v>1.6</v>
      </c>
      <c r="R1075" s="252">
        <f t="shared" si="88"/>
        <v>0</v>
      </c>
      <c r="S1075" s="19">
        <v>200</v>
      </c>
      <c r="T1075" s="7">
        <f t="shared" ref="T1075:T1084" si="91">I1075/S1075</f>
        <v>0</v>
      </c>
      <c r="U1075" s="93"/>
    </row>
    <row r="1076" spans="1:21" ht="22.5" customHeight="1" x14ac:dyDescent="0.2">
      <c r="A1076" s="55" t="s">
        <v>1214</v>
      </c>
      <c r="B1076" s="34" t="s">
        <v>409</v>
      </c>
      <c r="C1076" s="34" t="s">
        <v>2013</v>
      </c>
      <c r="D1076" s="117" t="s">
        <v>2014</v>
      </c>
      <c r="E1076" s="35" t="s">
        <v>1715</v>
      </c>
      <c r="F1076" s="35" t="s">
        <v>1175</v>
      </c>
      <c r="G1076" s="35"/>
      <c r="H1076" s="30">
        <v>36</v>
      </c>
      <c r="I1076" s="31"/>
      <c r="J1076" s="30">
        <f t="shared" si="85"/>
        <v>0</v>
      </c>
      <c r="K1076" s="30"/>
      <c r="L1076" s="32"/>
      <c r="M1076" s="58"/>
      <c r="N1076" s="33" t="e">
        <f>#REF!/0.8</f>
        <v>#REF!</v>
      </c>
      <c r="O1076" s="44" t="e">
        <f t="shared" si="87"/>
        <v>#REF!</v>
      </c>
      <c r="P1076" s="58"/>
      <c r="Q1076" s="19">
        <v>1.6</v>
      </c>
      <c r="R1076" s="252">
        <f t="shared" si="88"/>
        <v>0</v>
      </c>
      <c r="S1076" s="19">
        <v>200</v>
      </c>
      <c r="T1076" s="7">
        <f t="shared" si="91"/>
        <v>0</v>
      </c>
      <c r="U1076" s="93"/>
    </row>
    <row r="1077" spans="1:21" ht="22.5" customHeight="1" x14ac:dyDescent="0.2">
      <c r="A1077" s="55" t="s">
        <v>1214</v>
      </c>
      <c r="B1077" s="34" t="s">
        <v>410</v>
      </c>
      <c r="C1077" s="34" t="s">
        <v>2015</v>
      </c>
      <c r="D1077" s="117" t="s">
        <v>1824</v>
      </c>
      <c r="E1077" s="35" t="s">
        <v>1715</v>
      </c>
      <c r="F1077" s="35" t="s">
        <v>1175</v>
      </c>
      <c r="G1077" s="35"/>
      <c r="H1077" s="30">
        <v>32</v>
      </c>
      <c r="I1077" s="31"/>
      <c r="J1077" s="30">
        <f t="shared" si="85"/>
        <v>0</v>
      </c>
      <c r="K1077" s="30"/>
      <c r="L1077" s="32"/>
      <c r="M1077" s="58"/>
      <c r="N1077" s="33" t="e">
        <f>#REF!/0.8</f>
        <v>#REF!</v>
      </c>
      <c r="O1077" s="44" t="e">
        <f t="shared" si="87"/>
        <v>#REF!</v>
      </c>
      <c r="P1077" s="58"/>
      <c r="Q1077" s="19">
        <v>1.6</v>
      </c>
      <c r="R1077" s="252">
        <f t="shared" si="88"/>
        <v>0</v>
      </c>
      <c r="S1077" s="19">
        <v>200</v>
      </c>
      <c r="T1077" s="7">
        <f t="shared" si="91"/>
        <v>0</v>
      </c>
      <c r="U1077" s="93"/>
    </row>
    <row r="1078" spans="1:21" ht="22.5" customHeight="1" x14ac:dyDescent="0.2">
      <c r="A1078" s="55" t="s">
        <v>1214</v>
      </c>
      <c r="B1078" s="34" t="s">
        <v>411</v>
      </c>
      <c r="C1078" s="34" t="s">
        <v>1825</v>
      </c>
      <c r="D1078" s="117" t="s">
        <v>1826</v>
      </c>
      <c r="E1078" s="35" t="s">
        <v>1715</v>
      </c>
      <c r="F1078" s="35" t="s">
        <v>1175</v>
      </c>
      <c r="G1078" s="35"/>
      <c r="H1078" s="30">
        <v>27</v>
      </c>
      <c r="I1078" s="31"/>
      <c r="J1078" s="30">
        <f t="shared" si="85"/>
        <v>0</v>
      </c>
      <c r="K1078" s="30"/>
      <c r="L1078" s="32"/>
      <c r="M1078" s="58"/>
      <c r="N1078" s="33" t="e">
        <f>#REF!/0.8</f>
        <v>#REF!</v>
      </c>
      <c r="O1078" s="44" t="e">
        <f t="shared" si="87"/>
        <v>#REF!</v>
      </c>
      <c r="P1078" s="58"/>
      <c r="Q1078" s="19">
        <v>1.6</v>
      </c>
      <c r="R1078" s="252">
        <f t="shared" si="88"/>
        <v>0</v>
      </c>
      <c r="S1078" s="19">
        <v>200</v>
      </c>
      <c r="T1078" s="7">
        <f t="shared" si="91"/>
        <v>0</v>
      </c>
      <c r="U1078" s="93"/>
    </row>
    <row r="1079" spans="1:21" ht="22.5" customHeight="1" x14ac:dyDescent="0.2">
      <c r="A1079" s="55" t="s">
        <v>1214</v>
      </c>
      <c r="B1079" s="34" t="s">
        <v>412</v>
      </c>
      <c r="C1079" s="34" t="s">
        <v>1827</v>
      </c>
      <c r="D1079" s="117" t="s">
        <v>1828</v>
      </c>
      <c r="E1079" s="35" t="s">
        <v>1715</v>
      </c>
      <c r="F1079" s="35" t="s">
        <v>1175</v>
      </c>
      <c r="G1079" s="35"/>
      <c r="H1079" s="30">
        <v>36</v>
      </c>
      <c r="I1079" s="31"/>
      <c r="J1079" s="30">
        <f t="shared" si="85"/>
        <v>0</v>
      </c>
      <c r="K1079" s="30"/>
      <c r="L1079" s="32"/>
      <c r="M1079" s="58"/>
      <c r="N1079" s="33" t="e">
        <f>#REF!/0.8</f>
        <v>#REF!</v>
      </c>
      <c r="O1079" s="44" t="e">
        <f t="shared" si="87"/>
        <v>#REF!</v>
      </c>
      <c r="P1079" s="58"/>
      <c r="Q1079" s="19">
        <v>1.6</v>
      </c>
      <c r="R1079" s="252">
        <f t="shared" si="88"/>
        <v>0</v>
      </c>
      <c r="S1079" s="19">
        <v>200</v>
      </c>
      <c r="T1079" s="7">
        <f t="shared" si="91"/>
        <v>0</v>
      </c>
      <c r="U1079" s="93"/>
    </row>
    <row r="1080" spans="1:21" ht="22.5" customHeight="1" x14ac:dyDescent="0.2">
      <c r="A1080" s="55" t="s">
        <v>1214</v>
      </c>
      <c r="B1080" s="34" t="s">
        <v>413</v>
      </c>
      <c r="C1080" s="34" t="s">
        <v>1829</v>
      </c>
      <c r="D1080" s="117" t="s">
        <v>1830</v>
      </c>
      <c r="E1080" s="35" t="s">
        <v>1715</v>
      </c>
      <c r="F1080" s="35" t="s">
        <v>1175</v>
      </c>
      <c r="G1080" s="35"/>
      <c r="H1080" s="30">
        <v>36</v>
      </c>
      <c r="I1080" s="31"/>
      <c r="J1080" s="30">
        <f t="shared" si="85"/>
        <v>0</v>
      </c>
      <c r="K1080" s="30"/>
      <c r="L1080" s="32"/>
      <c r="M1080" s="58"/>
      <c r="N1080" s="33" t="e">
        <f>#REF!/0.8</f>
        <v>#REF!</v>
      </c>
      <c r="O1080" s="44" t="e">
        <f t="shared" si="87"/>
        <v>#REF!</v>
      </c>
      <c r="P1080" s="58"/>
      <c r="Q1080" s="19">
        <v>1.6</v>
      </c>
      <c r="R1080" s="252">
        <f t="shared" si="88"/>
        <v>0</v>
      </c>
      <c r="S1080" s="19">
        <v>200</v>
      </c>
      <c r="T1080" s="7">
        <f t="shared" si="91"/>
        <v>0</v>
      </c>
      <c r="U1080" s="93"/>
    </row>
    <row r="1081" spans="1:21" ht="22.5" customHeight="1" x14ac:dyDescent="0.2">
      <c r="A1081" s="55" t="s">
        <v>1214</v>
      </c>
      <c r="B1081" s="34" t="s">
        <v>414</v>
      </c>
      <c r="C1081" s="34" t="s">
        <v>1831</v>
      </c>
      <c r="D1081" s="117" t="s">
        <v>1832</v>
      </c>
      <c r="E1081" s="35" t="s">
        <v>1715</v>
      </c>
      <c r="F1081" s="35" t="s">
        <v>1175</v>
      </c>
      <c r="G1081" s="35"/>
      <c r="H1081" s="30">
        <v>38</v>
      </c>
      <c r="I1081" s="31"/>
      <c r="J1081" s="30">
        <f t="shared" si="85"/>
        <v>0</v>
      </c>
      <c r="K1081" s="30"/>
      <c r="L1081" s="32"/>
      <c r="M1081" s="58"/>
      <c r="N1081" s="33" t="e">
        <f>#REF!/0.8</f>
        <v>#REF!</v>
      </c>
      <c r="O1081" s="44" t="e">
        <f t="shared" si="87"/>
        <v>#REF!</v>
      </c>
      <c r="P1081" s="58"/>
      <c r="Q1081" s="19">
        <v>1.6</v>
      </c>
      <c r="R1081" s="252">
        <f t="shared" si="88"/>
        <v>0</v>
      </c>
      <c r="S1081" s="19">
        <v>200</v>
      </c>
      <c r="T1081" s="7">
        <f t="shared" si="91"/>
        <v>0</v>
      </c>
      <c r="U1081" s="93"/>
    </row>
    <row r="1082" spans="1:21" ht="22.5" customHeight="1" x14ac:dyDescent="0.2">
      <c r="A1082" s="55" t="s">
        <v>1214</v>
      </c>
      <c r="B1082" s="34" t="s">
        <v>415</v>
      </c>
      <c r="C1082" s="34" t="s">
        <v>1833</v>
      </c>
      <c r="D1082" s="117" t="s">
        <v>1834</v>
      </c>
      <c r="E1082" s="35" t="s">
        <v>1715</v>
      </c>
      <c r="F1082" s="35" t="s">
        <v>1175</v>
      </c>
      <c r="G1082" s="35"/>
      <c r="H1082" s="30">
        <v>40</v>
      </c>
      <c r="I1082" s="31"/>
      <c r="J1082" s="30">
        <f t="shared" si="85"/>
        <v>0</v>
      </c>
      <c r="K1082" s="30"/>
      <c r="L1082" s="32"/>
      <c r="M1082" s="58"/>
      <c r="N1082" s="33" t="e">
        <f>#REF!/0.8</f>
        <v>#REF!</v>
      </c>
      <c r="O1082" s="44" t="e">
        <f t="shared" si="87"/>
        <v>#REF!</v>
      </c>
      <c r="P1082" s="58"/>
      <c r="Q1082" s="19">
        <v>1.6</v>
      </c>
      <c r="R1082" s="252">
        <f t="shared" si="88"/>
        <v>0</v>
      </c>
      <c r="S1082" s="19">
        <v>200</v>
      </c>
      <c r="T1082" s="7">
        <f t="shared" si="91"/>
        <v>0</v>
      </c>
      <c r="U1082" s="93"/>
    </row>
    <row r="1083" spans="1:21" ht="22.5" customHeight="1" x14ac:dyDescent="0.2">
      <c r="A1083" s="55" t="s">
        <v>1214</v>
      </c>
      <c r="B1083" s="34" t="s">
        <v>416</v>
      </c>
      <c r="C1083" s="34" t="s">
        <v>1835</v>
      </c>
      <c r="D1083" s="117" t="s">
        <v>1836</v>
      </c>
      <c r="E1083" s="35" t="s">
        <v>1715</v>
      </c>
      <c r="F1083" s="35" t="s">
        <v>1175</v>
      </c>
      <c r="G1083" s="35"/>
      <c r="H1083" s="30">
        <v>40</v>
      </c>
      <c r="I1083" s="31"/>
      <c r="J1083" s="30">
        <f t="shared" si="85"/>
        <v>0</v>
      </c>
      <c r="K1083" s="30"/>
      <c r="L1083" s="32"/>
      <c r="M1083" s="58"/>
      <c r="N1083" s="33" t="e">
        <f>#REF!/0.8</f>
        <v>#REF!</v>
      </c>
      <c r="O1083" s="44" t="e">
        <f t="shared" si="87"/>
        <v>#REF!</v>
      </c>
      <c r="P1083" s="58"/>
      <c r="Q1083" s="19">
        <v>1.6</v>
      </c>
      <c r="R1083" s="252">
        <f t="shared" si="88"/>
        <v>0</v>
      </c>
      <c r="S1083" s="19">
        <v>200</v>
      </c>
      <c r="T1083" s="7">
        <f t="shared" si="91"/>
        <v>0</v>
      </c>
      <c r="U1083" s="93"/>
    </row>
    <row r="1084" spans="1:21" ht="22.5" customHeight="1" thickBot="1" x14ac:dyDescent="0.25">
      <c r="A1084" s="55" t="s">
        <v>1214</v>
      </c>
      <c r="B1084" s="50" t="s">
        <v>417</v>
      </c>
      <c r="C1084" s="50" t="s">
        <v>1837</v>
      </c>
      <c r="D1084" s="117" t="s">
        <v>1838</v>
      </c>
      <c r="E1084" s="51" t="s">
        <v>1715</v>
      </c>
      <c r="F1084" s="52" t="s">
        <v>1175</v>
      </c>
      <c r="G1084" s="52"/>
      <c r="H1084" s="30">
        <v>58</v>
      </c>
      <c r="I1084" s="31"/>
      <c r="J1084" s="30">
        <f t="shared" si="85"/>
        <v>0</v>
      </c>
      <c r="K1084" s="30"/>
      <c r="L1084" s="32"/>
      <c r="M1084" s="58"/>
      <c r="N1084" s="33" t="e">
        <f>#REF!/0.8</f>
        <v>#REF!</v>
      </c>
      <c r="O1084" s="44" t="e">
        <f t="shared" si="87"/>
        <v>#REF!</v>
      </c>
      <c r="P1084" s="58"/>
      <c r="Q1084" s="19">
        <v>1.6</v>
      </c>
      <c r="R1084" s="252">
        <f t="shared" si="88"/>
        <v>0</v>
      </c>
      <c r="S1084" s="19">
        <v>200</v>
      </c>
      <c r="T1084" s="7">
        <f t="shared" si="91"/>
        <v>0</v>
      </c>
      <c r="U1084" s="93"/>
    </row>
    <row r="1085" spans="1:21" ht="22.5" customHeight="1" thickBot="1" x14ac:dyDescent="0.25">
      <c r="A1085" s="55"/>
      <c r="B1085" s="236" t="s">
        <v>418</v>
      </c>
      <c r="C1085" s="237"/>
      <c r="D1085" s="237"/>
      <c r="E1085" s="233"/>
      <c r="F1085" s="234"/>
      <c r="G1085" s="234"/>
      <c r="H1085" s="235"/>
      <c r="I1085" s="31"/>
      <c r="J1085" s="30">
        <f t="shared" ref="J1085:J1148" si="92">I1085*H1085</f>
        <v>0</v>
      </c>
      <c r="K1085" s="30"/>
      <c r="L1085" s="32"/>
      <c r="M1085" s="58"/>
      <c r="N1085" s="33" t="e">
        <f>#REF!/0.8</f>
        <v>#REF!</v>
      </c>
      <c r="O1085" s="44" t="e">
        <f t="shared" si="87"/>
        <v>#REF!</v>
      </c>
      <c r="P1085" s="58"/>
      <c r="Q1085" s="19"/>
      <c r="R1085" s="252">
        <f t="shared" si="88"/>
        <v>0</v>
      </c>
      <c r="S1085" s="19"/>
      <c r="U1085" s="93">
        <f>R1085</f>
        <v>0</v>
      </c>
    </row>
    <row r="1086" spans="1:21" s="43" customFormat="1" ht="22.5" hidden="1" customHeight="1" x14ac:dyDescent="0.2">
      <c r="A1086" s="160" t="s">
        <v>1154</v>
      </c>
      <c r="B1086" s="162" t="s">
        <v>419</v>
      </c>
      <c r="C1086" s="162" t="s">
        <v>1839</v>
      </c>
      <c r="D1086" s="161" t="s">
        <v>1840</v>
      </c>
      <c r="E1086" s="46" t="s">
        <v>1169</v>
      </c>
      <c r="F1086" s="163" t="s">
        <v>942</v>
      </c>
      <c r="G1086" s="163"/>
      <c r="H1086" s="41">
        <v>14</v>
      </c>
      <c r="I1086" s="146"/>
      <c r="J1086" s="30">
        <f t="shared" si="92"/>
        <v>0</v>
      </c>
      <c r="K1086" s="46" t="s">
        <v>522</v>
      </c>
      <c r="L1086" s="46" t="s">
        <v>1153</v>
      </c>
      <c r="M1086" s="65"/>
      <c r="N1086" s="33" t="e">
        <f>#REF!/0.8</f>
        <v>#REF!</v>
      </c>
      <c r="O1086" s="44" t="e">
        <f t="shared" si="87"/>
        <v>#REF!</v>
      </c>
      <c r="P1086" s="65"/>
      <c r="Q1086" s="19">
        <v>1.5</v>
      </c>
      <c r="R1086" s="252">
        <f t="shared" si="88"/>
        <v>0</v>
      </c>
      <c r="S1086" s="19">
        <v>200</v>
      </c>
      <c r="T1086" s="7">
        <f t="shared" ref="T1086:T1099" si="93">I1086/S1086</f>
        <v>0</v>
      </c>
      <c r="U1086" s="93"/>
    </row>
    <row r="1087" spans="1:21" s="43" customFormat="1" ht="22.5" hidden="1" customHeight="1" x14ac:dyDescent="0.2">
      <c r="A1087" s="160" t="s">
        <v>1154</v>
      </c>
      <c r="B1087" s="40" t="s">
        <v>420</v>
      </c>
      <c r="C1087" s="40" t="s">
        <v>1841</v>
      </c>
      <c r="D1087" s="161" t="s">
        <v>1842</v>
      </c>
      <c r="E1087" s="46" t="s">
        <v>1169</v>
      </c>
      <c r="F1087" s="145" t="s">
        <v>1190</v>
      </c>
      <c r="G1087" s="145"/>
      <c r="H1087" s="41">
        <v>14</v>
      </c>
      <c r="I1087" s="146"/>
      <c r="J1087" s="30">
        <f t="shared" si="92"/>
        <v>0</v>
      </c>
      <c r="K1087" s="46" t="s">
        <v>522</v>
      </c>
      <c r="L1087" s="42"/>
      <c r="M1087" s="65"/>
      <c r="N1087" s="33" t="e">
        <f>#REF!/0.8</f>
        <v>#REF!</v>
      </c>
      <c r="O1087" s="44" t="e">
        <f t="shared" si="87"/>
        <v>#REF!</v>
      </c>
      <c r="P1087" s="65"/>
      <c r="Q1087" s="19">
        <v>1.5</v>
      </c>
      <c r="R1087" s="252">
        <f t="shared" si="88"/>
        <v>0</v>
      </c>
      <c r="S1087" s="19">
        <v>200</v>
      </c>
      <c r="T1087" s="7">
        <f t="shared" si="93"/>
        <v>0</v>
      </c>
      <c r="U1087" s="93"/>
    </row>
    <row r="1088" spans="1:21" s="43" customFormat="1" ht="22.5" hidden="1" customHeight="1" x14ac:dyDescent="0.2">
      <c r="A1088" s="160" t="s">
        <v>1154</v>
      </c>
      <c r="B1088" s="40" t="s">
        <v>421</v>
      </c>
      <c r="C1088" s="40" t="s">
        <v>1843</v>
      </c>
      <c r="D1088" s="161" t="s">
        <v>1844</v>
      </c>
      <c r="E1088" s="46" t="s">
        <v>1169</v>
      </c>
      <c r="F1088" s="145" t="s">
        <v>2466</v>
      </c>
      <c r="G1088" s="145"/>
      <c r="H1088" s="41">
        <v>14</v>
      </c>
      <c r="I1088" s="146"/>
      <c r="J1088" s="30">
        <f t="shared" si="92"/>
        <v>0</v>
      </c>
      <c r="K1088" s="46" t="s">
        <v>522</v>
      </c>
      <c r="L1088" s="40"/>
      <c r="M1088" s="65"/>
      <c r="N1088" s="33" t="e">
        <f>#REF!/0.8</f>
        <v>#REF!</v>
      </c>
      <c r="O1088" s="44" t="e">
        <f t="shared" si="87"/>
        <v>#REF!</v>
      </c>
      <c r="P1088" s="65"/>
      <c r="Q1088" s="19">
        <v>1.5</v>
      </c>
      <c r="R1088" s="252">
        <f t="shared" si="88"/>
        <v>0</v>
      </c>
      <c r="S1088" s="19">
        <v>200</v>
      </c>
      <c r="T1088" s="7">
        <f t="shared" si="93"/>
        <v>0</v>
      </c>
      <c r="U1088" s="93"/>
    </row>
    <row r="1089" spans="1:21" s="43" customFormat="1" ht="22.5" hidden="1" customHeight="1" x14ac:dyDescent="0.2">
      <c r="A1089" s="160" t="s">
        <v>1154</v>
      </c>
      <c r="B1089" s="40" t="s">
        <v>423</v>
      </c>
      <c r="C1089" s="40" t="s">
        <v>1845</v>
      </c>
      <c r="D1089" s="161" t="s">
        <v>1846</v>
      </c>
      <c r="E1089" s="46" t="s">
        <v>1169</v>
      </c>
      <c r="F1089" s="145" t="s">
        <v>1313</v>
      </c>
      <c r="G1089" s="145"/>
      <c r="H1089" s="41">
        <v>14</v>
      </c>
      <c r="I1089" s="146"/>
      <c r="J1089" s="30">
        <f t="shared" si="92"/>
        <v>0</v>
      </c>
      <c r="K1089" s="46" t="s">
        <v>522</v>
      </c>
      <c r="L1089" s="42"/>
      <c r="M1089" s="65"/>
      <c r="N1089" s="33" t="e">
        <f>#REF!/0.8</f>
        <v>#REF!</v>
      </c>
      <c r="O1089" s="44" t="e">
        <f t="shared" si="87"/>
        <v>#REF!</v>
      </c>
      <c r="P1089" s="65"/>
      <c r="Q1089" s="19">
        <v>1.5</v>
      </c>
      <c r="R1089" s="252">
        <f t="shared" si="88"/>
        <v>0</v>
      </c>
      <c r="S1089" s="19">
        <v>200</v>
      </c>
      <c r="T1089" s="7">
        <f t="shared" si="93"/>
        <v>0</v>
      </c>
      <c r="U1089" s="93"/>
    </row>
    <row r="1090" spans="1:21" ht="22.5" customHeight="1" x14ac:dyDescent="0.2">
      <c r="A1090" s="88" t="s">
        <v>1154</v>
      </c>
      <c r="B1090" s="34" t="s">
        <v>424</v>
      </c>
      <c r="C1090" s="34" t="s">
        <v>1847</v>
      </c>
      <c r="D1090" s="34" t="s">
        <v>1848</v>
      </c>
      <c r="E1090" s="45" t="s">
        <v>1169</v>
      </c>
      <c r="F1090" s="35" t="s">
        <v>525</v>
      </c>
      <c r="G1090" s="45"/>
      <c r="H1090" s="30">
        <v>14</v>
      </c>
      <c r="I1090" s="31"/>
      <c r="J1090" s="30">
        <f t="shared" si="92"/>
        <v>0</v>
      </c>
      <c r="K1090" s="60"/>
      <c r="L1090" s="53"/>
      <c r="M1090" s="58"/>
      <c r="N1090" s="33" t="e">
        <f>#REF!/0.8</f>
        <v>#REF!</v>
      </c>
      <c r="O1090" s="44" t="e">
        <f t="shared" si="87"/>
        <v>#REF!</v>
      </c>
      <c r="P1090" s="58"/>
      <c r="Q1090" s="19">
        <v>1.5</v>
      </c>
      <c r="R1090" s="252">
        <f t="shared" si="88"/>
        <v>0</v>
      </c>
      <c r="S1090" s="19">
        <v>200</v>
      </c>
      <c r="T1090" s="7">
        <f t="shared" si="93"/>
        <v>0</v>
      </c>
      <c r="U1090" s="93"/>
    </row>
    <row r="1091" spans="1:21" ht="22.5" customHeight="1" x14ac:dyDescent="0.2">
      <c r="A1091" s="88" t="s">
        <v>1154</v>
      </c>
      <c r="B1091" s="34" t="s">
        <v>1496</v>
      </c>
      <c r="C1091" s="34" t="s">
        <v>1497</v>
      </c>
      <c r="D1091" s="34"/>
      <c r="E1091" s="45" t="s">
        <v>1169</v>
      </c>
      <c r="F1091" s="35" t="s">
        <v>970</v>
      </c>
      <c r="G1091" s="45"/>
      <c r="H1091" s="30">
        <v>14</v>
      </c>
      <c r="I1091" s="31"/>
      <c r="J1091" s="30">
        <f t="shared" si="92"/>
        <v>0</v>
      </c>
      <c r="K1091" s="60"/>
      <c r="L1091" s="53"/>
      <c r="M1091" s="58"/>
      <c r="N1091" s="33" t="e">
        <f>#REF!/0.8</f>
        <v>#REF!</v>
      </c>
      <c r="O1091" s="44" t="e">
        <f t="shared" si="87"/>
        <v>#REF!</v>
      </c>
      <c r="P1091" s="58"/>
      <c r="Q1091" s="19">
        <v>1.5</v>
      </c>
      <c r="R1091" s="252">
        <f t="shared" si="88"/>
        <v>0</v>
      </c>
      <c r="S1091" s="19">
        <v>200</v>
      </c>
      <c r="T1091" s="7">
        <f t="shared" si="93"/>
        <v>0</v>
      </c>
      <c r="U1091" s="93"/>
    </row>
    <row r="1092" spans="1:21" ht="22.5" customHeight="1" x14ac:dyDescent="0.2">
      <c r="A1092" s="88" t="s">
        <v>1154</v>
      </c>
      <c r="B1092" s="34" t="s">
        <v>425</v>
      </c>
      <c r="C1092" s="34" t="s">
        <v>1849</v>
      </c>
      <c r="D1092" s="34" t="s">
        <v>1850</v>
      </c>
      <c r="E1092" s="45" t="s">
        <v>1169</v>
      </c>
      <c r="F1092" s="35">
        <v>15</v>
      </c>
      <c r="G1092" s="35" t="s">
        <v>880</v>
      </c>
      <c r="H1092" s="30">
        <v>14</v>
      </c>
      <c r="I1092" s="31"/>
      <c r="J1092" s="30">
        <f t="shared" si="92"/>
        <v>0</v>
      </c>
      <c r="K1092" s="30"/>
      <c r="L1092" s="38"/>
      <c r="M1092" s="58"/>
      <c r="N1092" s="33" t="e">
        <f>#REF!/0.8</f>
        <v>#REF!</v>
      </c>
      <c r="O1092" s="44" t="e">
        <f t="shared" si="87"/>
        <v>#REF!</v>
      </c>
      <c r="P1092" s="58"/>
      <c r="Q1092" s="19">
        <v>1.5</v>
      </c>
      <c r="R1092" s="252">
        <f t="shared" si="88"/>
        <v>0</v>
      </c>
      <c r="S1092" s="19">
        <v>200</v>
      </c>
      <c r="T1092" s="7">
        <f t="shared" si="93"/>
        <v>0</v>
      </c>
      <c r="U1092" s="93"/>
    </row>
    <row r="1093" spans="1:21" s="43" customFormat="1" ht="22.5" hidden="1" customHeight="1" x14ac:dyDescent="0.2">
      <c r="A1093" s="160" t="s">
        <v>1154</v>
      </c>
      <c r="B1093" s="40" t="s">
        <v>426</v>
      </c>
      <c r="C1093" s="40" t="s">
        <v>1851</v>
      </c>
      <c r="D1093" s="40" t="s">
        <v>2061</v>
      </c>
      <c r="E1093" s="40" t="s">
        <v>2305</v>
      </c>
      <c r="F1093" s="145"/>
      <c r="G1093" s="145"/>
      <c r="H1093" s="41">
        <v>14</v>
      </c>
      <c r="I1093" s="146"/>
      <c r="J1093" s="30">
        <f t="shared" si="92"/>
        <v>0</v>
      </c>
      <c r="K1093" s="46" t="s">
        <v>522</v>
      </c>
      <c r="L1093" s="71" t="s">
        <v>1159</v>
      </c>
      <c r="M1093" s="65"/>
      <c r="N1093" s="33" t="e">
        <f>#REF!/0.8</f>
        <v>#REF!</v>
      </c>
      <c r="O1093" s="44" t="e">
        <f t="shared" si="87"/>
        <v>#REF!</v>
      </c>
      <c r="P1093" s="65"/>
      <c r="Q1093" s="19">
        <v>1.5</v>
      </c>
      <c r="R1093" s="252">
        <f t="shared" si="88"/>
        <v>0</v>
      </c>
      <c r="S1093" s="19">
        <v>200</v>
      </c>
      <c r="T1093" s="7">
        <f t="shared" si="93"/>
        <v>0</v>
      </c>
      <c r="U1093" s="93"/>
    </row>
    <row r="1094" spans="1:21" ht="22.5" customHeight="1" x14ac:dyDescent="0.2">
      <c r="A1094" s="88" t="s">
        <v>1154</v>
      </c>
      <c r="B1094" s="34" t="s">
        <v>427</v>
      </c>
      <c r="C1094" s="34" t="s">
        <v>2062</v>
      </c>
      <c r="D1094" s="34" t="s">
        <v>2063</v>
      </c>
      <c r="E1094" s="34" t="s">
        <v>1169</v>
      </c>
      <c r="F1094" s="35" t="s">
        <v>822</v>
      </c>
      <c r="G1094" s="35"/>
      <c r="H1094" s="30">
        <v>25</v>
      </c>
      <c r="I1094" s="31"/>
      <c r="J1094" s="30">
        <f t="shared" si="92"/>
        <v>0</v>
      </c>
      <c r="K1094" s="46"/>
      <c r="L1094" s="46"/>
      <c r="M1094" s="58"/>
      <c r="N1094" s="33" t="e">
        <f>#REF!/0.8</f>
        <v>#REF!</v>
      </c>
      <c r="O1094" s="44" t="e">
        <f t="shared" si="87"/>
        <v>#REF!</v>
      </c>
      <c r="P1094" s="58"/>
      <c r="Q1094" s="19">
        <v>1.5</v>
      </c>
      <c r="R1094" s="252">
        <f t="shared" si="88"/>
        <v>0</v>
      </c>
      <c r="S1094" s="19">
        <v>200</v>
      </c>
      <c r="T1094" s="7">
        <f t="shared" si="93"/>
        <v>0</v>
      </c>
      <c r="U1094" s="93"/>
    </row>
    <row r="1095" spans="1:21" s="43" customFormat="1" ht="22.5" hidden="1" customHeight="1" x14ac:dyDescent="0.2">
      <c r="A1095" s="160" t="s">
        <v>1154</v>
      </c>
      <c r="B1095" s="40" t="s">
        <v>427</v>
      </c>
      <c r="C1095" s="40" t="s">
        <v>2062</v>
      </c>
      <c r="D1095" s="40" t="s">
        <v>2063</v>
      </c>
      <c r="E1095" s="40" t="s">
        <v>1194</v>
      </c>
      <c r="F1095" s="145" t="s">
        <v>1975</v>
      </c>
      <c r="G1095" s="46"/>
      <c r="H1095" s="41">
        <v>40</v>
      </c>
      <c r="I1095" s="146"/>
      <c r="J1095" s="30">
        <f t="shared" si="92"/>
        <v>0</v>
      </c>
      <c r="K1095" s="46" t="s">
        <v>522</v>
      </c>
      <c r="L1095" s="46" t="s">
        <v>1153</v>
      </c>
      <c r="M1095" s="65"/>
      <c r="N1095" s="33" t="e">
        <f>#REF!/0.8</f>
        <v>#REF!</v>
      </c>
      <c r="O1095" s="44" t="e">
        <f t="shared" si="87"/>
        <v>#REF!</v>
      </c>
      <c r="P1095" s="65"/>
      <c r="Q1095" s="19">
        <v>3</v>
      </c>
      <c r="R1095" s="252">
        <f t="shared" si="88"/>
        <v>0</v>
      </c>
      <c r="S1095" s="19">
        <v>85</v>
      </c>
      <c r="T1095" s="7">
        <f t="shared" si="93"/>
        <v>0</v>
      </c>
      <c r="U1095" s="93"/>
    </row>
    <row r="1096" spans="1:21" s="43" customFormat="1" ht="22.5" hidden="1" customHeight="1" x14ac:dyDescent="0.2">
      <c r="A1096" s="160" t="s">
        <v>1154</v>
      </c>
      <c r="B1096" s="40" t="s">
        <v>1691</v>
      </c>
      <c r="C1096" s="40" t="s">
        <v>2199</v>
      </c>
      <c r="D1096" s="40"/>
      <c r="E1096" s="40" t="s">
        <v>905</v>
      </c>
      <c r="F1096" s="145" t="s">
        <v>2487</v>
      </c>
      <c r="G1096" s="46"/>
      <c r="H1096" s="41">
        <v>40</v>
      </c>
      <c r="I1096" s="146"/>
      <c r="J1096" s="30">
        <f t="shared" si="92"/>
        <v>0</v>
      </c>
      <c r="K1096" s="46" t="s">
        <v>522</v>
      </c>
      <c r="L1096" s="46"/>
      <c r="M1096" s="65"/>
      <c r="N1096" s="33" t="e">
        <f>#REF!/0.8</f>
        <v>#REF!</v>
      </c>
      <c r="O1096" s="44" t="e">
        <f t="shared" si="87"/>
        <v>#REF!</v>
      </c>
      <c r="P1096" s="65"/>
      <c r="Q1096" s="19">
        <v>3</v>
      </c>
      <c r="R1096" s="252">
        <f t="shared" si="88"/>
        <v>0</v>
      </c>
      <c r="S1096" s="19">
        <v>85</v>
      </c>
      <c r="T1096" s="7">
        <f t="shared" si="93"/>
        <v>0</v>
      </c>
      <c r="U1096" s="93"/>
    </row>
    <row r="1097" spans="1:21" s="43" customFormat="1" ht="22.5" hidden="1" customHeight="1" x14ac:dyDescent="0.2">
      <c r="A1097" s="160" t="s">
        <v>1154</v>
      </c>
      <c r="B1097" s="40" t="s">
        <v>1692</v>
      </c>
      <c r="C1097" s="40" t="s">
        <v>2200</v>
      </c>
      <c r="D1097" s="40"/>
      <c r="E1097" s="40" t="s">
        <v>905</v>
      </c>
      <c r="F1097" s="145" t="s">
        <v>2487</v>
      </c>
      <c r="G1097" s="46"/>
      <c r="H1097" s="41">
        <v>40</v>
      </c>
      <c r="I1097" s="146"/>
      <c r="J1097" s="30">
        <f t="shared" si="92"/>
        <v>0</v>
      </c>
      <c r="K1097" s="46" t="s">
        <v>522</v>
      </c>
      <c r="L1097" s="46"/>
      <c r="M1097" s="65"/>
      <c r="N1097" s="33" t="e">
        <f>#REF!/0.8</f>
        <v>#REF!</v>
      </c>
      <c r="O1097" s="44" t="e">
        <f t="shared" ref="O1097:O1160" si="94">N1097*I1097</f>
        <v>#REF!</v>
      </c>
      <c r="P1097" s="65"/>
      <c r="Q1097" s="19">
        <v>3</v>
      </c>
      <c r="R1097" s="252">
        <f t="shared" ref="R1097:R1160" si="95">Q1097*I1097</f>
        <v>0</v>
      </c>
      <c r="S1097" s="19">
        <v>85</v>
      </c>
      <c r="T1097" s="7">
        <f t="shared" si="93"/>
        <v>0</v>
      </c>
      <c r="U1097" s="93"/>
    </row>
    <row r="1098" spans="1:21" ht="22.5" customHeight="1" x14ac:dyDescent="0.2">
      <c r="A1098" s="88" t="s">
        <v>1154</v>
      </c>
      <c r="B1098" s="34" t="s">
        <v>428</v>
      </c>
      <c r="C1098" s="34" t="s">
        <v>2064</v>
      </c>
      <c r="D1098" s="34" t="s">
        <v>2065</v>
      </c>
      <c r="E1098" s="34" t="s">
        <v>1169</v>
      </c>
      <c r="F1098" s="35" t="s">
        <v>822</v>
      </c>
      <c r="G1098" s="35"/>
      <c r="H1098" s="30">
        <v>25</v>
      </c>
      <c r="I1098" s="31"/>
      <c r="J1098" s="30">
        <f t="shared" si="92"/>
        <v>0</v>
      </c>
      <c r="K1098" s="30"/>
      <c r="L1098" s="34"/>
      <c r="M1098" s="58"/>
      <c r="N1098" s="33" t="e">
        <f>#REF!/0.8</f>
        <v>#REF!</v>
      </c>
      <c r="O1098" s="44" t="e">
        <f t="shared" si="94"/>
        <v>#REF!</v>
      </c>
      <c r="P1098" s="58"/>
      <c r="Q1098" s="19">
        <v>1.5</v>
      </c>
      <c r="R1098" s="252">
        <f t="shared" si="95"/>
        <v>0</v>
      </c>
      <c r="S1098" s="19">
        <v>200</v>
      </c>
      <c r="T1098" s="7">
        <f t="shared" si="93"/>
        <v>0</v>
      </c>
      <c r="U1098" s="93"/>
    </row>
    <row r="1099" spans="1:21" s="43" customFormat="1" ht="22.5" hidden="1" customHeight="1" x14ac:dyDescent="0.2">
      <c r="A1099" s="160" t="s">
        <v>1154</v>
      </c>
      <c r="B1099" s="40" t="s">
        <v>428</v>
      </c>
      <c r="C1099" s="40" t="s">
        <v>2064</v>
      </c>
      <c r="D1099" s="40" t="s">
        <v>2065</v>
      </c>
      <c r="E1099" s="40" t="s">
        <v>1194</v>
      </c>
      <c r="F1099" s="145" t="s">
        <v>9</v>
      </c>
      <c r="G1099" s="46"/>
      <c r="H1099" s="41">
        <v>40</v>
      </c>
      <c r="I1099" s="146"/>
      <c r="J1099" s="30">
        <f t="shared" si="92"/>
        <v>0</v>
      </c>
      <c r="K1099" s="46" t="s">
        <v>522</v>
      </c>
      <c r="L1099" s="40"/>
      <c r="M1099" s="65"/>
      <c r="N1099" s="33" t="e">
        <f>#REF!/0.8</f>
        <v>#REF!</v>
      </c>
      <c r="O1099" s="44" t="e">
        <f t="shared" si="94"/>
        <v>#REF!</v>
      </c>
      <c r="P1099" s="65"/>
      <c r="Q1099" s="19">
        <v>3</v>
      </c>
      <c r="R1099" s="252">
        <f t="shared" si="95"/>
        <v>0</v>
      </c>
      <c r="S1099" s="19">
        <v>85</v>
      </c>
      <c r="T1099" s="7">
        <f t="shared" si="93"/>
        <v>0</v>
      </c>
      <c r="U1099" s="93"/>
    </row>
    <row r="1100" spans="1:21" s="43" customFormat="1" ht="22.5" hidden="1" customHeight="1" x14ac:dyDescent="0.2">
      <c r="A1100" s="160" t="s">
        <v>1154</v>
      </c>
      <c r="B1100" s="40" t="s">
        <v>428</v>
      </c>
      <c r="C1100" s="40" t="s">
        <v>2064</v>
      </c>
      <c r="D1100" s="40" t="s">
        <v>2065</v>
      </c>
      <c r="E1100" s="40" t="s">
        <v>8</v>
      </c>
      <c r="F1100" s="145" t="s">
        <v>1035</v>
      </c>
      <c r="G1100" s="46"/>
      <c r="H1100" s="41">
        <v>60</v>
      </c>
      <c r="I1100" s="146"/>
      <c r="J1100" s="30">
        <f t="shared" si="92"/>
        <v>0</v>
      </c>
      <c r="K1100" s="46" t="s">
        <v>522</v>
      </c>
      <c r="L1100" s="42"/>
      <c r="M1100" s="65"/>
      <c r="N1100" s="33" t="e">
        <f>#REF!/0.8</f>
        <v>#REF!</v>
      </c>
      <c r="O1100" s="44" t="e">
        <f t="shared" si="94"/>
        <v>#REF!</v>
      </c>
      <c r="P1100" s="65"/>
      <c r="Q1100" s="19">
        <v>8</v>
      </c>
      <c r="R1100" s="252">
        <f t="shared" si="95"/>
        <v>0</v>
      </c>
      <c r="S1100" s="19"/>
      <c r="T1100" s="7"/>
      <c r="U1100" s="93">
        <f>R1100</f>
        <v>0</v>
      </c>
    </row>
    <row r="1101" spans="1:21" s="43" customFormat="1" ht="22.5" hidden="1" customHeight="1" x14ac:dyDescent="0.2">
      <c r="A1101" s="160" t="s">
        <v>1154</v>
      </c>
      <c r="B1101" s="40" t="s">
        <v>429</v>
      </c>
      <c r="C1101" s="40" t="s">
        <v>2066</v>
      </c>
      <c r="D1101" s="40" t="s">
        <v>2067</v>
      </c>
      <c r="E1101" s="40" t="s">
        <v>1169</v>
      </c>
      <c r="F1101" s="145" t="s">
        <v>1121</v>
      </c>
      <c r="G1101" s="46"/>
      <c r="H1101" s="41">
        <v>14</v>
      </c>
      <c r="I1101" s="146"/>
      <c r="J1101" s="30">
        <f t="shared" si="92"/>
        <v>0</v>
      </c>
      <c r="K1101" s="46" t="s">
        <v>522</v>
      </c>
      <c r="L1101" s="40"/>
      <c r="M1101" s="65"/>
      <c r="N1101" s="33" t="e">
        <f>#REF!/0.8</f>
        <v>#REF!</v>
      </c>
      <c r="O1101" s="44" t="e">
        <f t="shared" si="94"/>
        <v>#REF!</v>
      </c>
      <c r="P1101" s="65"/>
      <c r="Q1101" s="19">
        <v>1.5</v>
      </c>
      <c r="R1101" s="252">
        <f t="shared" si="95"/>
        <v>0</v>
      </c>
      <c r="S1101" s="19">
        <v>200</v>
      </c>
      <c r="T1101" s="7">
        <f t="shared" ref="T1101:T1107" si="96">I1101/S1101</f>
        <v>0</v>
      </c>
      <c r="U1101" s="93"/>
    </row>
    <row r="1102" spans="1:21" ht="22.5" customHeight="1" x14ac:dyDescent="0.2">
      <c r="A1102" s="88" t="s">
        <v>1154</v>
      </c>
      <c r="B1102" s="34" t="s">
        <v>217</v>
      </c>
      <c r="C1102" s="34" t="s">
        <v>2198</v>
      </c>
      <c r="D1102" s="34"/>
      <c r="E1102" s="34" t="s">
        <v>1194</v>
      </c>
      <c r="F1102" s="35" t="s">
        <v>1113</v>
      </c>
      <c r="G1102" s="45"/>
      <c r="H1102" s="30">
        <v>40</v>
      </c>
      <c r="I1102" s="31"/>
      <c r="J1102" s="30">
        <f t="shared" si="92"/>
        <v>0</v>
      </c>
      <c r="K1102" s="84"/>
      <c r="L1102" s="34"/>
      <c r="M1102" s="58"/>
      <c r="N1102" s="33" t="e">
        <f>#REF!/0.8</f>
        <v>#REF!</v>
      </c>
      <c r="O1102" s="44" t="e">
        <f t="shared" si="94"/>
        <v>#REF!</v>
      </c>
      <c r="P1102" s="58"/>
      <c r="Q1102" s="19">
        <v>3</v>
      </c>
      <c r="R1102" s="252">
        <f t="shared" si="95"/>
        <v>0</v>
      </c>
      <c r="S1102" s="19">
        <v>85</v>
      </c>
      <c r="T1102" s="7">
        <f t="shared" si="96"/>
        <v>0</v>
      </c>
      <c r="U1102" s="93"/>
    </row>
    <row r="1103" spans="1:21" s="43" customFormat="1" ht="22.5" hidden="1" customHeight="1" x14ac:dyDescent="0.2">
      <c r="A1103" s="160" t="s">
        <v>1154</v>
      </c>
      <c r="B1103" s="40" t="s">
        <v>430</v>
      </c>
      <c r="C1103" s="40" t="s">
        <v>2068</v>
      </c>
      <c r="D1103" s="40" t="s">
        <v>2069</v>
      </c>
      <c r="E1103" s="40" t="s">
        <v>905</v>
      </c>
      <c r="F1103" s="145"/>
      <c r="G1103" s="46"/>
      <c r="H1103" s="41">
        <v>40</v>
      </c>
      <c r="I1103" s="146"/>
      <c r="J1103" s="30">
        <f t="shared" si="92"/>
        <v>0</v>
      </c>
      <c r="K1103" s="46" t="s">
        <v>522</v>
      </c>
      <c r="L1103" s="71" t="s">
        <v>1159</v>
      </c>
      <c r="M1103" s="65"/>
      <c r="N1103" s="33" t="e">
        <f>#REF!/0.8</f>
        <v>#REF!</v>
      </c>
      <c r="O1103" s="44" t="e">
        <f t="shared" si="94"/>
        <v>#REF!</v>
      </c>
      <c r="P1103" s="65"/>
      <c r="Q1103" s="19">
        <v>3</v>
      </c>
      <c r="R1103" s="252">
        <f t="shared" si="95"/>
        <v>0</v>
      </c>
      <c r="S1103" s="19">
        <v>85</v>
      </c>
      <c r="T1103" s="7">
        <f t="shared" si="96"/>
        <v>0</v>
      </c>
      <c r="U1103" s="93"/>
    </row>
    <row r="1104" spans="1:21" s="43" customFormat="1" ht="22.5" hidden="1" customHeight="1" x14ac:dyDescent="0.2">
      <c r="A1104" s="160" t="s">
        <v>1154</v>
      </c>
      <c r="B1104" s="40" t="s">
        <v>431</v>
      </c>
      <c r="C1104" s="40" t="s">
        <v>2070</v>
      </c>
      <c r="D1104" s="40" t="s">
        <v>2071</v>
      </c>
      <c r="E1104" s="40" t="s">
        <v>905</v>
      </c>
      <c r="F1104" s="145"/>
      <c r="G1104" s="46"/>
      <c r="H1104" s="41">
        <v>40</v>
      </c>
      <c r="I1104" s="146"/>
      <c r="J1104" s="30">
        <f t="shared" si="92"/>
        <v>0</v>
      </c>
      <c r="K1104" s="46" t="s">
        <v>522</v>
      </c>
      <c r="L1104" s="71" t="s">
        <v>1159</v>
      </c>
      <c r="M1104" s="65"/>
      <c r="N1104" s="33" t="e">
        <f>#REF!/0.8</f>
        <v>#REF!</v>
      </c>
      <c r="O1104" s="44" t="e">
        <f t="shared" si="94"/>
        <v>#REF!</v>
      </c>
      <c r="P1104" s="65"/>
      <c r="Q1104" s="19">
        <v>3</v>
      </c>
      <c r="R1104" s="252">
        <f t="shared" si="95"/>
        <v>0</v>
      </c>
      <c r="S1104" s="19">
        <v>85</v>
      </c>
      <c r="T1104" s="7">
        <f t="shared" si="96"/>
        <v>0</v>
      </c>
      <c r="U1104" s="93"/>
    </row>
    <row r="1105" spans="1:21" s="43" customFormat="1" ht="22.5" hidden="1" customHeight="1" x14ac:dyDescent="0.2">
      <c r="A1105" s="160" t="s">
        <v>1154</v>
      </c>
      <c r="B1105" s="40" t="s">
        <v>432</v>
      </c>
      <c r="C1105" s="40" t="s">
        <v>2072</v>
      </c>
      <c r="D1105" s="40"/>
      <c r="E1105" s="40" t="s">
        <v>1169</v>
      </c>
      <c r="F1105" s="145"/>
      <c r="G1105" s="46"/>
      <c r="H1105" s="41">
        <v>20</v>
      </c>
      <c r="I1105" s="146"/>
      <c r="J1105" s="30">
        <f t="shared" si="92"/>
        <v>0</v>
      </c>
      <c r="K1105" s="46" t="s">
        <v>522</v>
      </c>
      <c r="L1105" s="71"/>
      <c r="M1105" s="65"/>
      <c r="N1105" s="33" t="e">
        <f>#REF!/0.8</f>
        <v>#REF!</v>
      </c>
      <c r="O1105" s="44" t="e">
        <f t="shared" si="94"/>
        <v>#REF!</v>
      </c>
      <c r="P1105" s="65"/>
      <c r="Q1105" s="19">
        <v>1.5</v>
      </c>
      <c r="R1105" s="252">
        <f t="shared" si="95"/>
        <v>0</v>
      </c>
      <c r="S1105" s="19">
        <v>200</v>
      </c>
      <c r="T1105" s="7">
        <f t="shared" si="96"/>
        <v>0</v>
      </c>
      <c r="U1105" s="93"/>
    </row>
    <row r="1106" spans="1:21" s="43" customFormat="1" ht="22.5" hidden="1" customHeight="1" x14ac:dyDescent="0.2">
      <c r="A1106" s="160" t="s">
        <v>1154</v>
      </c>
      <c r="B1106" s="40" t="s">
        <v>432</v>
      </c>
      <c r="C1106" s="40" t="s">
        <v>2072</v>
      </c>
      <c r="D1106" s="40" t="s">
        <v>2073</v>
      </c>
      <c r="E1106" s="40" t="s">
        <v>1194</v>
      </c>
      <c r="F1106" s="145">
        <v>15</v>
      </c>
      <c r="G1106" s="46"/>
      <c r="H1106" s="41">
        <v>40</v>
      </c>
      <c r="I1106" s="146"/>
      <c r="J1106" s="30">
        <f t="shared" si="92"/>
        <v>0</v>
      </c>
      <c r="K1106" s="46" t="s">
        <v>522</v>
      </c>
      <c r="L1106" s="42"/>
      <c r="M1106" s="65"/>
      <c r="N1106" s="33" t="e">
        <f>#REF!/0.8</f>
        <v>#REF!</v>
      </c>
      <c r="O1106" s="44" t="e">
        <f t="shared" si="94"/>
        <v>#REF!</v>
      </c>
      <c r="P1106" s="65"/>
      <c r="Q1106" s="19">
        <v>3</v>
      </c>
      <c r="R1106" s="252">
        <f t="shared" si="95"/>
        <v>0</v>
      </c>
      <c r="S1106" s="19">
        <v>85</v>
      </c>
      <c r="T1106" s="7">
        <f t="shared" si="96"/>
        <v>0</v>
      </c>
      <c r="U1106" s="93"/>
    </row>
    <row r="1107" spans="1:21" s="119" customFormat="1" ht="22.5" customHeight="1" x14ac:dyDescent="0.2">
      <c r="A1107" s="88" t="s">
        <v>1154</v>
      </c>
      <c r="B1107" s="34" t="s">
        <v>433</v>
      </c>
      <c r="C1107" s="34" t="s">
        <v>2074</v>
      </c>
      <c r="D1107" s="34" t="s">
        <v>2075</v>
      </c>
      <c r="E1107" s="34" t="s">
        <v>1169</v>
      </c>
      <c r="F1107" s="35" t="s">
        <v>533</v>
      </c>
      <c r="G1107" s="45"/>
      <c r="H1107" s="30">
        <v>14</v>
      </c>
      <c r="I1107" s="31"/>
      <c r="J1107" s="30">
        <f t="shared" si="92"/>
        <v>0</v>
      </c>
      <c r="K1107" s="60"/>
      <c r="L1107" s="61" t="s">
        <v>422</v>
      </c>
      <c r="M1107" s="89"/>
      <c r="N1107" s="33" t="e">
        <f>#REF!/0.8</f>
        <v>#REF!</v>
      </c>
      <c r="O1107" s="44" t="e">
        <f t="shared" si="94"/>
        <v>#REF!</v>
      </c>
      <c r="P1107" s="89"/>
      <c r="Q1107" s="19">
        <v>1.5</v>
      </c>
      <c r="R1107" s="252">
        <f t="shared" si="95"/>
        <v>0</v>
      </c>
      <c r="S1107" s="19">
        <v>200</v>
      </c>
      <c r="T1107" s="7">
        <f t="shared" si="96"/>
        <v>0</v>
      </c>
      <c r="U1107" s="93"/>
    </row>
    <row r="1108" spans="1:21" s="43" customFormat="1" ht="22.5" hidden="1" customHeight="1" x14ac:dyDescent="0.2">
      <c r="A1108" s="160" t="s">
        <v>1154</v>
      </c>
      <c r="B1108" s="40" t="s">
        <v>434</v>
      </c>
      <c r="C1108" s="40" t="s">
        <v>2076</v>
      </c>
      <c r="D1108" s="40"/>
      <c r="E1108" s="40" t="s">
        <v>2305</v>
      </c>
      <c r="F1108" s="145"/>
      <c r="G1108" s="46"/>
      <c r="H1108" s="41">
        <v>14</v>
      </c>
      <c r="I1108" s="146"/>
      <c r="J1108" s="30">
        <f t="shared" si="92"/>
        <v>0</v>
      </c>
      <c r="K1108" s="46" t="s">
        <v>522</v>
      </c>
      <c r="L1108" s="40"/>
      <c r="M1108" s="65"/>
      <c r="N1108" s="33" t="e">
        <f>#REF!/0.8</f>
        <v>#REF!</v>
      </c>
      <c r="O1108" s="44" t="e">
        <f t="shared" si="94"/>
        <v>#REF!</v>
      </c>
      <c r="P1108" s="65"/>
      <c r="Q1108" s="19"/>
      <c r="R1108" s="252">
        <f t="shared" si="95"/>
        <v>0</v>
      </c>
      <c r="S1108" s="19"/>
      <c r="T1108" s="7"/>
      <c r="U1108" s="93">
        <f>R1108</f>
        <v>0</v>
      </c>
    </row>
    <row r="1109" spans="1:21" s="43" customFormat="1" ht="22.5" customHeight="1" x14ac:dyDescent="0.2">
      <c r="A1109" s="55" t="s">
        <v>1154</v>
      </c>
      <c r="B1109" s="61" t="s">
        <v>434</v>
      </c>
      <c r="C1109" s="61" t="s">
        <v>2076</v>
      </c>
      <c r="D1109" s="61" t="s">
        <v>2077</v>
      </c>
      <c r="E1109" s="61" t="s">
        <v>905</v>
      </c>
      <c r="F1109" s="206" t="s">
        <v>1693</v>
      </c>
      <c r="G1109" s="205"/>
      <c r="H1109" s="59">
        <v>30</v>
      </c>
      <c r="I1109" s="212"/>
      <c r="J1109" s="30">
        <f t="shared" si="92"/>
        <v>0</v>
      </c>
      <c r="K1109" s="60" t="s">
        <v>1354</v>
      </c>
      <c r="L1109" s="71" t="s">
        <v>1159</v>
      </c>
      <c r="M1109" s="65"/>
      <c r="N1109" s="33" t="e">
        <f>#REF!/0.8</f>
        <v>#REF!</v>
      </c>
      <c r="O1109" s="44" t="e">
        <f t="shared" si="94"/>
        <v>#REF!</v>
      </c>
      <c r="P1109" s="65"/>
      <c r="Q1109" s="19">
        <v>3</v>
      </c>
      <c r="R1109" s="252">
        <f t="shared" si="95"/>
        <v>0</v>
      </c>
      <c r="S1109" s="19">
        <v>85</v>
      </c>
      <c r="T1109" s="7">
        <f>I1109/S1109</f>
        <v>0</v>
      </c>
      <c r="U1109" s="93"/>
    </row>
    <row r="1110" spans="1:21" ht="22.5" customHeight="1" x14ac:dyDescent="0.2">
      <c r="A1110" s="88" t="s">
        <v>1154</v>
      </c>
      <c r="B1110" s="34" t="s">
        <v>435</v>
      </c>
      <c r="C1110" s="34" t="s">
        <v>2078</v>
      </c>
      <c r="D1110" s="34"/>
      <c r="E1110" s="34" t="s">
        <v>1169</v>
      </c>
      <c r="F1110" s="35" t="s">
        <v>69</v>
      </c>
      <c r="G1110" s="45"/>
      <c r="H1110" s="30">
        <v>20</v>
      </c>
      <c r="I1110" s="31"/>
      <c r="J1110" s="30">
        <f t="shared" si="92"/>
        <v>0</v>
      </c>
      <c r="K1110" s="60"/>
      <c r="L1110" s="53"/>
      <c r="M1110" s="58"/>
      <c r="N1110" s="33" t="e">
        <f>#REF!/0.8</f>
        <v>#REF!</v>
      </c>
      <c r="O1110" s="44" t="e">
        <f t="shared" si="94"/>
        <v>#REF!</v>
      </c>
      <c r="P1110" s="58"/>
      <c r="Q1110" s="19">
        <v>1.5</v>
      </c>
      <c r="R1110" s="252">
        <f t="shared" si="95"/>
        <v>0</v>
      </c>
      <c r="S1110" s="19">
        <v>200</v>
      </c>
      <c r="T1110" s="7">
        <f>I1110/S1110</f>
        <v>0</v>
      </c>
      <c r="U1110" s="93"/>
    </row>
    <row r="1111" spans="1:21" ht="22.5" customHeight="1" x14ac:dyDescent="0.2">
      <c r="A1111" s="88" t="s">
        <v>1154</v>
      </c>
      <c r="B1111" s="34" t="s">
        <v>435</v>
      </c>
      <c r="C1111" s="34" t="s">
        <v>2078</v>
      </c>
      <c r="D1111" s="34" t="s">
        <v>2079</v>
      </c>
      <c r="E1111" s="34" t="s">
        <v>1194</v>
      </c>
      <c r="F1111" s="35" t="s">
        <v>723</v>
      </c>
      <c r="G1111" s="45"/>
      <c r="H1111" s="30">
        <v>38</v>
      </c>
      <c r="I1111" s="31"/>
      <c r="J1111" s="30">
        <f t="shared" si="92"/>
        <v>0</v>
      </c>
      <c r="K1111" s="84"/>
      <c r="L1111" s="34" t="s">
        <v>422</v>
      </c>
      <c r="M1111" s="58"/>
      <c r="N1111" s="33" t="e">
        <f>#REF!/0.8</f>
        <v>#REF!</v>
      </c>
      <c r="O1111" s="44" t="e">
        <f t="shared" si="94"/>
        <v>#REF!</v>
      </c>
      <c r="P1111" s="58"/>
      <c r="Q1111" s="19">
        <v>3</v>
      </c>
      <c r="R1111" s="252">
        <f t="shared" si="95"/>
        <v>0</v>
      </c>
      <c r="S1111" s="19">
        <v>85</v>
      </c>
      <c r="T1111" s="7">
        <f>I1111/S1111</f>
        <v>0</v>
      </c>
      <c r="U1111" s="93"/>
    </row>
    <row r="1112" spans="1:21" ht="22.5" customHeight="1" x14ac:dyDescent="0.2">
      <c r="A1112" s="88" t="s">
        <v>1154</v>
      </c>
      <c r="B1112" s="34" t="s">
        <v>435</v>
      </c>
      <c r="C1112" s="34" t="s">
        <v>2078</v>
      </c>
      <c r="D1112" s="34" t="s">
        <v>2079</v>
      </c>
      <c r="E1112" s="34" t="s">
        <v>8</v>
      </c>
      <c r="F1112" s="35" t="s">
        <v>15</v>
      </c>
      <c r="G1112" s="45"/>
      <c r="H1112" s="30">
        <v>52</v>
      </c>
      <c r="I1112" s="31"/>
      <c r="J1112" s="30">
        <f t="shared" si="92"/>
        <v>0</v>
      </c>
      <c r="K1112" s="84"/>
      <c r="L1112" s="34"/>
      <c r="M1112" s="58"/>
      <c r="N1112" s="33" t="e">
        <f>#REF!/0.8</f>
        <v>#REF!</v>
      </c>
      <c r="O1112" s="44" t="e">
        <f t="shared" si="94"/>
        <v>#REF!</v>
      </c>
      <c r="P1112" s="58"/>
      <c r="Q1112" s="19">
        <v>8</v>
      </c>
      <c r="R1112" s="252">
        <f t="shared" si="95"/>
        <v>0</v>
      </c>
      <c r="S1112" s="19"/>
      <c r="U1112" s="93">
        <f>R1112</f>
        <v>0</v>
      </c>
    </row>
    <row r="1113" spans="1:21" ht="22.5" customHeight="1" x14ac:dyDescent="0.2">
      <c r="A1113" s="88" t="s">
        <v>1154</v>
      </c>
      <c r="B1113" s="34" t="s">
        <v>435</v>
      </c>
      <c r="C1113" s="34" t="s">
        <v>2078</v>
      </c>
      <c r="D1113" s="34" t="s">
        <v>2079</v>
      </c>
      <c r="E1113" s="34" t="s">
        <v>2488</v>
      </c>
      <c r="F1113" s="35" t="s">
        <v>15</v>
      </c>
      <c r="G1113" s="45"/>
      <c r="H1113" s="30">
        <v>130</v>
      </c>
      <c r="I1113" s="31"/>
      <c r="J1113" s="30">
        <f t="shared" si="92"/>
        <v>0</v>
      </c>
      <c r="K1113" s="84"/>
      <c r="L1113" s="34" t="s">
        <v>422</v>
      </c>
      <c r="M1113" s="58"/>
      <c r="N1113" s="33" t="e">
        <f>#REF!/0.8</f>
        <v>#REF!</v>
      </c>
      <c r="O1113" s="44" t="e">
        <f t="shared" si="94"/>
        <v>#REF!</v>
      </c>
      <c r="P1113" s="58"/>
      <c r="Q1113" s="19">
        <v>35</v>
      </c>
      <c r="R1113" s="252">
        <f t="shared" si="95"/>
        <v>0</v>
      </c>
      <c r="S1113" s="19"/>
      <c r="U1113" s="93">
        <f>R1113</f>
        <v>0</v>
      </c>
    </row>
    <row r="1114" spans="1:21" s="43" customFormat="1" ht="22.5" hidden="1" customHeight="1" x14ac:dyDescent="0.2">
      <c r="A1114" s="160" t="s">
        <v>1154</v>
      </c>
      <c r="B1114" s="40" t="s">
        <v>437</v>
      </c>
      <c r="C1114" s="40" t="s">
        <v>2080</v>
      </c>
      <c r="D1114" s="40" t="s">
        <v>2081</v>
      </c>
      <c r="E1114" s="40" t="s">
        <v>2305</v>
      </c>
      <c r="F1114" s="145" t="s">
        <v>1126</v>
      </c>
      <c r="G1114" s="145"/>
      <c r="H1114" s="41">
        <v>14</v>
      </c>
      <c r="I1114" s="146"/>
      <c r="J1114" s="30">
        <f t="shared" si="92"/>
        <v>0</v>
      </c>
      <c r="K1114" s="46" t="s">
        <v>522</v>
      </c>
      <c r="L1114" s="71"/>
      <c r="M1114" s="65"/>
      <c r="N1114" s="33" t="e">
        <f>#REF!/0.8</f>
        <v>#REF!</v>
      </c>
      <c r="O1114" s="44" t="e">
        <f t="shared" si="94"/>
        <v>#REF!</v>
      </c>
      <c r="P1114" s="65"/>
      <c r="Q1114" s="19">
        <v>1.5</v>
      </c>
      <c r="R1114" s="252">
        <f t="shared" si="95"/>
        <v>0</v>
      </c>
      <c r="S1114" s="19">
        <v>200</v>
      </c>
      <c r="T1114" s="7">
        <f>I1114/S1114</f>
        <v>0</v>
      </c>
      <c r="U1114" s="93"/>
    </row>
    <row r="1115" spans="1:21" s="115" customFormat="1" ht="22.5" customHeight="1" x14ac:dyDescent="0.2">
      <c r="A1115" s="88" t="s">
        <v>1154</v>
      </c>
      <c r="B1115" s="34" t="s">
        <v>437</v>
      </c>
      <c r="C1115" s="34" t="s">
        <v>2080</v>
      </c>
      <c r="D1115" s="34" t="s">
        <v>2081</v>
      </c>
      <c r="E1115" s="34" t="s">
        <v>1194</v>
      </c>
      <c r="F1115" s="35" t="s">
        <v>1294</v>
      </c>
      <c r="G1115" s="35"/>
      <c r="H1115" s="30">
        <v>27</v>
      </c>
      <c r="I1115" s="31"/>
      <c r="J1115" s="30">
        <f t="shared" si="92"/>
        <v>0</v>
      </c>
      <c r="K1115" s="121"/>
      <c r="L1115" s="129"/>
      <c r="M1115" s="114"/>
      <c r="N1115" s="33" t="e">
        <f>#REF!/0.8</f>
        <v>#REF!</v>
      </c>
      <c r="O1115" s="44" t="e">
        <f t="shared" si="94"/>
        <v>#REF!</v>
      </c>
      <c r="P1115" s="114"/>
      <c r="Q1115" s="19">
        <v>3</v>
      </c>
      <c r="R1115" s="252">
        <f t="shared" si="95"/>
        <v>0</v>
      </c>
      <c r="S1115" s="19">
        <v>85</v>
      </c>
      <c r="T1115" s="7">
        <f>I1115/S1115</f>
        <v>0</v>
      </c>
      <c r="U1115" s="93"/>
    </row>
    <row r="1116" spans="1:21" s="43" customFormat="1" ht="22.5" hidden="1" customHeight="1" x14ac:dyDescent="0.2">
      <c r="A1116" s="160" t="s">
        <v>1154</v>
      </c>
      <c r="B1116" s="40" t="s">
        <v>438</v>
      </c>
      <c r="C1116" s="40" t="s">
        <v>2082</v>
      </c>
      <c r="D1116" s="40"/>
      <c r="E1116" s="40" t="s">
        <v>2305</v>
      </c>
      <c r="F1116" s="145"/>
      <c r="G1116" s="145"/>
      <c r="H1116" s="41">
        <v>14</v>
      </c>
      <c r="I1116" s="146"/>
      <c r="J1116" s="30">
        <f t="shared" si="92"/>
        <v>0</v>
      </c>
      <c r="K1116" s="46" t="s">
        <v>522</v>
      </c>
      <c r="L1116" s="71"/>
      <c r="M1116" s="65"/>
      <c r="N1116" s="33" t="e">
        <f>#REF!/0.8</f>
        <v>#REF!</v>
      </c>
      <c r="O1116" s="44" t="e">
        <f t="shared" si="94"/>
        <v>#REF!</v>
      </c>
      <c r="P1116" s="65"/>
      <c r="Q1116" s="19"/>
      <c r="R1116" s="252">
        <f t="shared" si="95"/>
        <v>0</v>
      </c>
      <c r="S1116" s="19"/>
      <c r="T1116" s="7"/>
      <c r="U1116" s="93">
        <f>R1116</f>
        <v>0</v>
      </c>
    </row>
    <row r="1117" spans="1:21" s="43" customFormat="1" ht="22.5" hidden="1" customHeight="1" x14ac:dyDescent="0.2">
      <c r="A1117" s="160" t="s">
        <v>1154</v>
      </c>
      <c r="B1117" s="40" t="s">
        <v>438</v>
      </c>
      <c r="C1117" s="40" t="s">
        <v>2082</v>
      </c>
      <c r="D1117" s="40" t="s">
        <v>2083</v>
      </c>
      <c r="E1117" s="40" t="s">
        <v>1194</v>
      </c>
      <c r="F1117" s="145" t="s">
        <v>2489</v>
      </c>
      <c r="G1117" s="46"/>
      <c r="H1117" s="41">
        <v>27</v>
      </c>
      <c r="I1117" s="146"/>
      <c r="J1117" s="30">
        <f t="shared" si="92"/>
        <v>0</v>
      </c>
      <c r="K1117" s="46" t="s">
        <v>522</v>
      </c>
      <c r="L1117" s="40" t="s">
        <v>422</v>
      </c>
      <c r="M1117" s="65"/>
      <c r="N1117" s="33" t="e">
        <f>#REF!/0.8</f>
        <v>#REF!</v>
      </c>
      <c r="O1117" s="44" t="e">
        <f t="shared" si="94"/>
        <v>#REF!</v>
      </c>
      <c r="P1117" s="65"/>
      <c r="Q1117" s="19">
        <v>3</v>
      </c>
      <c r="R1117" s="252">
        <f t="shared" si="95"/>
        <v>0</v>
      </c>
      <c r="S1117" s="19">
        <v>85</v>
      </c>
      <c r="T1117" s="7">
        <f>I1117/S1117</f>
        <v>0</v>
      </c>
      <c r="U1117" s="93"/>
    </row>
    <row r="1118" spans="1:21" s="43" customFormat="1" ht="22.5" hidden="1" customHeight="1" x14ac:dyDescent="0.2">
      <c r="A1118" s="160" t="s">
        <v>1154</v>
      </c>
      <c r="B1118" s="40" t="s">
        <v>439</v>
      </c>
      <c r="C1118" s="40" t="s">
        <v>2084</v>
      </c>
      <c r="D1118" s="40" t="s">
        <v>2085</v>
      </c>
      <c r="E1118" s="40" t="s">
        <v>905</v>
      </c>
      <c r="F1118" s="145"/>
      <c r="G1118" s="46"/>
      <c r="H1118" s="41">
        <v>38</v>
      </c>
      <c r="I1118" s="146"/>
      <c r="J1118" s="30">
        <f t="shared" si="92"/>
        <v>0</v>
      </c>
      <c r="K1118" s="46" t="s">
        <v>522</v>
      </c>
      <c r="L1118" s="71" t="s">
        <v>1159</v>
      </c>
      <c r="M1118" s="65"/>
      <c r="N1118" s="33" t="e">
        <f>#REF!/0.8</f>
        <v>#REF!</v>
      </c>
      <c r="O1118" s="44" t="e">
        <f t="shared" si="94"/>
        <v>#REF!</v>
      </c>
      <c r="P1118" s="65"/>
      <c r="Q1118" s="19">
        <v>3</v>
      </c>
      <c r="R1118" s="252">
        <f t="shared" si="95"/>
        <v>0</v>
      </c>
      <c r="S1118" s="19">
        <v>85</v>
      </c>
      <c r="T1118" s="7">
        <f>I1118/S1118</f>
        <v>0</v>
      </c>
      <c r="U1118" s="93"/>
    </row>
    <row r="1119" spans="1:21" ht="22.5" customHeight="1" x14ac:dyDescent="0.2">
      <c r="A1119" s="88" t="s">
        <v>1154</v>
      </c>
      <c r="B1119" s="34" t="s">
        <v>440</v>
      </c>
      <c r="C1119" s="34" t="s">
        <v>2086</v>
      </c>
      <c r="D1119" s="34"/>
      <c r="E1119" s="34" t="s">
        <v>1169</v>
      </c>
      <c r="F1119" s="35" t="s">
        <v>533</v>
      </c>
      <c r="G1119" s="45"/>
      <c r="H1119" s="30">
        <v>20</v>
      </c>
      <c r="I1119" s="31"/>
      <c r="J1119" s="30">
        <f t="shared" si="92"/>
        <v>0</v>
      </c>
      <c r="K1119" s="60"/>
      <c r="L1119" s="53"/>
      <c r="M1119" s="58"/>
      <c r="N1119" s="33" t="e">
        <f>#REF!/0.8</f>
        <v>#REF!</v>
      </c>
      <c r="O1119" s="44" t="e">
        <f t="shared" si="94"/>
        <v>#REF!</v>
      </c>
      <c r="P1119" s="58"/>
      <c r="Q1119" s="19">
        <v>1.5</v>
      </c>
      <c r="R1119" s="252">
        <f t="shared" si="95"/>
        <v>0</v>
      </c>
      <c r="S1119" s="19">
        <v>200</v>
      </c>
      <c r="T1119" s="7">
        <f>I1119/S1119</f>
        <v>0</v>
      </c>
      <c r="U1119" s="93"/>
    </row>
    <row r="1120" spans="1:21" s="43" customFormat="1" ht="22.5" hidden="1" customHeight="1" x14ac:dyDescent="0.2">
      <c r="A1120" s="160" t="s">
        <v>1154</v>
      </c>
      <c r="B1120" s="40" t="s">
        <v>440</v>
      </c>
      <c r="C1120" s="40" t="s">
        <v>2086</v>
      </c>
      <c r="D1120" s="40" t="s">
        <v>2087</v>
      </c>
      <c r="E1120" s="40" t="s">
        <v>1194</v>
      </c>
      <c r="F1120" s="145" t="s">
        <v>441</v>
      </c>
      <c r="G1120" s="46"/>
      <c r="H1120" s="41">
        <v>38</v>
      </c>
      <c r="I1120" s="146"/>
      <c r="J1120" s="30">
        <f t="shared" si="92"/>
        <v>0</v>
      </c>
      <c r="K1120" s="46" t="s">
        <v>522</v>
      </c>
      <c r="L1120" s="40" t="s">
        <v>422</v>
      </c>
      <c r="M1120" s="65"/>
      <c r="N1120" s="33" t="e">
        <f>#REF!/0.8</f>
        <v>#REF!</v>
      </c>
      <c r="O1120" s="44" t="e">
        <f t="shared" si="94"/>
        <v>#REF!</v>
      </c>
      <c r="P1120" s="65"/>
      <c r="Q1120" s="19">
        <v>3</v>
      </c>
      <c r="R1120" s="252">
        <f t="shared" si="95"/>
        <v>0</v>
      </c>
      <c r="S1120" s="19">
        <v>85</v>
      </c>
      <c r="T1120" s="7">
        <f>I1120/S1120</f>
        <v>0</v>
      </c>
      <c r="U1120" s="93"/>
    </row>
    <row r="1121" spans="1:21" s="43" customFormat="1" ht="22.5" hidden="1" customHeight="1" x14ac:dyDescent="0.2">
      <c r="A1121" s="160" t="s">
        <v>1154</v>
      </c>
      <c r="B1121" s="40" t="s">
        <v>440</v>
      </c>
      <c r="C1121" s="40" t="s">
        <v>2086</v>
      </c>
      <c r="D1121" s="40" t="s">
        <v>2087</v>
      </c>
      <c r="E1121" s="40" t="s">
        <v>8</v>
      </c>
      <c r="F1121" s="145" t="s">
        <v>442</v>
      </c>
      <c r="G1121" s="46"/>
      <c r="H1121" s="41">
        <v>52</v>
      </c>
      <c r="I1121" s="146"/>
      <c r="J1121" s="30">
        <f t="shared" si="92"/>
        <v>0</v>
      </c>
      <c r="K1121" s="46" t="s">
        <v>522</v>
      </c>
      <c r="L1121" s="40" t="s">
        <v>422</v>
      </c>
      <c r="M1121" s="65"/>
      <c r="N1121" s="33" t="e">
        <f>#REF!/0.8</f>
        <v>#REF!</v>
      </c>
      <c r="O1121" s="44" t="e">
        <f t="shared" si="94"/>
        <v>#REF!</v>
      </c>
      <c r="P1121" s="65"/>
      <c r="Q1121" s="19">
        <v>8</v>
      </c>
      <c r="R1121" s="252">
        <f t="shared" si="95"/>
        <v>0</v>
      </c>
      <c r="S1121" s="19"/>
      <c r="T1121" s="7"/>
      <c r="U1121" s="93">
        <f>R1121</f>
        <v>0</v>
      </c>
    </row>
    <row r="1122" spans="1:21" s="43" customFormat="1" ht="22.5" hidden="1" customHeight="1" x14ac:dyDescent="0.2">
      <c r="A1122" s="160" t="s">
        <v>1154</v>
      </c>
      <c r="B1122" s="40" t="s">
        <v>440</v>
      </c>
      <c r="C1122" s="40" t="s">
        <v>2086</v>
      </c>
      <c r="D1122" s="40"/>
      <c r="E1122" s="40" t="s">
        <v>932</v>
      </c>
      <c r="F1122" s="145"/>
      <c r="G1122" s="46"/>
      <c r="H1122" s="41">
        <v>75</v>
      </c>
      <c r="I1122" s="146"/>
      <c r="J1122" s="30">
        <f t="shared" si="92"/>
        <v>0</v>
      </c>
      <c r="K1122" s="46" t="s">
        <v>522</v>
      </c>
      <c r="L1122" s="40"/>
      <c r="M1122" s="65"/>
      <c r="N1122" s="33" t="e">
        <f>#REF!/0.8</f>
        <v>#REF!</v>
      </c>
      <c r="O1122" s="44" t="e">
        <f t="shared" si="94"/>
        <v>#REF!</v>
      </c>
      <c r="P1122" s="65"/>
      <c r="Q1122" s="19">
        <v>18</v>
      </c>
      <c r="R1122" s="252">
        <f t="shared" si="95"/>
        <v>0</v>
      </c>
      <c r="S1122" s="19"/>
      <c r="T1122" s="7"/>
      <c r="U1122" s="93">
        <f>R1122</f>
        <v>0</v>
      </c>
    </row>
    <row r="1123" spans="1:21" s="43" customFormat="1" ht="22.5" hidden="1" customHeight="1" x14ac:dyDescent="0.2">
      <c r="A1123" s="160" t="s">
        <v>1154</v>
      </c>
      <c r="B1123" s="40" t="s">
        <v>440</v>
      </c>
      <c r="C1123" s="40" t="s">
        <v>2086</v>
      </c>
      <c r="D1123" s="40" t="s">
        <v>2087</v>
      </c>
      <c r="E1123" s="40" t="s">
        <v>2488</v>
      </c>
      <c r="F1123" s="145" t="s">
        <v>443</v>
      </c>
      <c r="G1123" s="46"/>
      <c r="H1123" s="41">
        <v>130</v>
      </c>
      <c r="I1123" s="146"/>
      <c r="J1123" s="30">
        <f t="shared" si="92"/>
        <v>0</v>
      </c>
      <c r="K1123" s="46" t="s">
        <v>522</v>
      </c>
      <c r="L1123" s="40" t="s">
        <v>422</v>
      </c>
      <c r="M1123" s="65"/>
      <c r="N1123" s="33" t="e">
        <f>#REF!/0.8</f>
        <v>#REF!</v>
      </c>
      <c r="O1123" s="44" t="e">
        <f t="shared" si="94"/>
        <v>#REF!</v>
      </c>
      <c r="P1123" s="65"/>
      <c r="Q1123" s="19">
        <v>35</v>
      </c>
      <c r="R1123" s="252">
        <f t="shared" si="95"/>
        <v>0</v>
      </c>
      <c r="S1123" s="19"/>
      <c r="T1123" s="7"/>
      <c r="U1123" s="93">
        <f>R1123</f>
        <v>0</v>
      </c>
    </row>
    <row r="1124" spans="1:21" s="43" customFormat="1" ht="22.5" hidden="1" customHeight="1" x14ac:dyDescent="0.2">
      <c r="A1124" s="160" t="s">
        <v>1154</v>
      </c>
      <c r="B1124" s="40" t="s">
        <v>444</v>
      </c>
      <c r="C1124" s="40" t="s">
        <v>2088</v>
      </c>
      <c r="D1124" s="40"/>
      <c r="E1124" s="40" t="s">
        <v>2305</v>
      </c>
      <c r="F1124" s="145"/>
      <c r="G1124" s="46"/>
      <c r="H1124" s="41">
        <v>14</v>
      </c>
      <c r="I1124" s="146"/>
      <c r="J1124" s="30">
        <f t="shared" si="92"/>
        <v>0</v>
      </c>
      <c r="K1124" s="46" t="s">
        <v>522</v>
      </c>
      <c r="L1124" s="40"/>
      <c r="M1124" s="65"/>
      <c r="N1124" s="33" t="e">
        <f>#REF!/0.8</f>
        <v>#REF!</v>
      </c>
      <c r="O1124" s="44" t="e">
        <f t="shared" si="94"/>
        <v>#REF!</v>
      </c>
      <c r="P1124" s="65"/>
      <c r="Q1124" s="19"/>
      <c r="R1124" s="252">
        <f t="shared" si="95"/>
        <v>0</v>
      </c>
      <c r="S1124" s="19"/>
      <c r="T1124" s="7"/>
      <c r="U1124" s="93">
        <f>R1124</f>
        <v>0</v>
      </c>
    </row>
    <row r="1125" spans="1:21" s="43" customFormat="1" ht="22.5" hidden="1" customHeight="1" x14ac:dyDescent="0.2">
      <c r="A1125" s="160" t="s">
        <v>1154</v>
      </c>
      <c r="B1125" s="40" t="s">
        <v>444</v>
      </c>
      <c r="C1125" s="40" t="s">
        <v>2088</v>
      </c>
      <c r="D1125" s="40" t="s">
        <v>2089</v>
      </c>
      <c r="E1125" s="40" t="s">
        <v>1194</v>
      </c>
      <c r="F1125" s="145" t="s">
        <v>2487</v>
      </c>
      <c r="G1125" s="46"/>
      <c r="H1125" s="41">
        <v>27</v>
      </c>
      <c r="I1125" s="146"/>
      <c r="J1125" s="30">
        <f t="shared" si="92"/>
        <v>0</v>
      </c>
      <c r="K1125" s="46" t="s">
        <v>522</v>
      </c>
      <c r="L1125" s="40" t="s">
        <v>422</v>
      </c>
      <c r="M1125" s="65"/>
      <c r="N1125" s="33" t="e">
        <f>#REF!/0.8</f>
        <v>#REF!</v>
      </c>
      <c r="O1125" s="44" t="e">
        <f t="shared" si="94"/>
        <v>#REF!</v>
      </c>
      <c r="P1125" s="65"/>
      <c r="Q1125" s="19">
        <v>3</v>
      </c>
      <c r="R1125" s="252">
        <f t="shared" si="95"/>
        <v>0</v>
      </c>
      <c r="S1125" s="19">
        <v>85</v>
      </c>
      <c r="T1125" s="7">
        <f t="shared" ref="T1125:T1130" si="97">I1125/S1125</f>
        <v>0</v>
      </c>
      <c r="U1125" s="93"/>
    </row>
    <row r="1126" spans="1:21" s="43" customFormat="1" ht="22.5" hidden="1" customHeight="1" x14ac:dyDescent="0.2">
      <c r="A1126" s="160" t="s">
        <v>1154</v>
      </c>
      <c r="B1126" s="40" t="s">
        <v>445</v>
      </c>
      <c r="C1126" s="40" t="s">
        <v>2090</v>
      </c>
      <c r="D1126" s="40"/>
      <c r="E1126" s="40" t="s">
        <v>1169</v>
      </c>
      <c r="F1126" s="145"/>
      <c r="G1126" s="46"/>
      <c r="H1126" s="41">
        <v>20</v>
      </c>
      <c r="I1126" s="146"/>
      <c r="J1126" s="30">
        <f t="shared" si="92"/>
        <v>0</v>
      </c>
      <c r="K1126" s="46" t="s">
        <v>522</v>
      </c>
      <c r="L1126" s="40"/>
      <c r="M1126" s="65"/>
      <c r="N1126" s="33" t="e">
        <f>#REF!/0.8</f>
        <v>#REF!</v>
      </c>
      <c r="O1126" s="44" t="e">
        <f t="shared" si="94"/>
        <v>#REF!</v>
      </c>
      <c r="P1126" s="65"/>
      <c r="Q1126" s="19">
        <v>1.5</v>
      </c>
      <c r="R1126" s="252">
        <f t="shared" si="95"/>
        <v>0</v>
      </c>
      <c r="S1126" s="19">
        <v>200</v>
      </c>
      <c r="T1126" s="7">
        <f t="shared" si="97"/>
        <v>0</v>
      </c>
      <c r="U1126" s="93"/>
    </row>
    <row r="1127" spans="1:21" s="43" customFormat="1" ht="22.5" hidden="1" customHeight="1" x14ac:dyDescent="0.2">
      <c r="A1127" s="160" t="s">
        <v>1154</v>
      </c>
      <c r="B1127" s="40" t="s">
        <v>445</v>
      </c>
      <c r="C1127" s="40" t="s">
        <v>2090</v>
      </c>
      <c r="D1127" s="40" t="s">
        <v>2091</v>
      </c>
      <c r="E1127" s="40" t="s">
        <v>905</v>
      </c>
      <c r="F1127" s="145" t="s">
        <v>2487</v>
      </c>
      <c r="G1127" s="46"/>
      <c r="H1127" s="41">
        <v>38</v>
      </c>
      <c r="I1127" s="146"/>
      <c r="J1127" s="30">
        <f t="shared" si="92"/>
        <v>0</v>
      </c>
      <c r="K1127" s="46" t="s">
        <v>522</v>
      </c>
      <c r="L1127" s="40" t="s">
        <v>422</v>
      </c>
      <c r="M1127" s="65"/>
      <c r="N1127" s="33" t="e">
        <f>#REF!/0.8</f>
        <v>#REF!</v>
      </c>
      <c r="O1127" s="44" t="e">
        <f t="shared" si="94"/>
        <v>#REF!</v>
      </c>
      <c r="P1127" s="65"/>
      <c r="Q1127" s="19">
        <v>3</v>
      </c>
      <c r="R1127" s="252">
        <f t="shared" si="95"/>
        <v>0</v>
      </c>
      <c r="S1127" s="19">
        <v>85</v>
      </c>
      <c r="T1127" s="7">
        <f t="shared" si="97"/>
        <v>0</v>
      </c>
      <c r="U1127" s="93"/>
    </row>
    <row r="1128" spans="1:21" s="43" customFormat="1" ht="22.5" customHeight="1" x14ac:dyDescent="0.2">
      <c r="A1128" s="88" t="s">
        <v>1154</v>
      </c>
      <c r="B1128" s="34" t="s">
        <v>2395</v>
      </c>
      <c r="C1128" s="34" t="s">
        <v>2185</v>
      </c>
      <c r="D1128" s="34"/>
      <c r="E1128" s="34" t="s">
        <v>1169</v>
      </c>
      <c r="F1128" s="35" t="s">
        <v>1126</v>
      </c>
      <c r="G1128" s="45"/>
      <c r="H1128" s="30">
        <v>20</v>
      </c>
      <c r="I1128" s="31"/>
      <c r="J1128" s="30">
        <f t="shared" si="92"/>
        <v>0</v>
      </c>
      <c r="K1128" s="84"/>
      <c r="L1128" s="40"/>
      <c r="M1128" s="65"/>
      <c r="N1128" s="33" t="e">
        <f>#REF!/0.8</f>
        <v>#REF!</v>
      </c>
      <c r="O1128" s="44" t="e">
        <f t="shared" si="94"/>
        <v>#REF!</v>
      </c>
      <c r="P1128" s="65"/>
      <c r="Q1128" s="19">
        <v>1.5</v>
      </c>
      <c r="R1128" s="252">
        <f t="shared" si="95"/>
        <v>0</v>
      </c>
      <c r="S1128" s="19">
        <v>200</v>
      </c>
      <c r="T1128" s="7">
        <f t="shared" si="97"/>
        <v>0</v>
      </c>
      <c r="U1128" s="93"/>
    </row>
    <row r="1129" spans="1:21" s="43" customFormat="1" ht="22.5" hidden="1" customHeight="1" x14ac:dyDescent="0.2">
      <c r="A1129" s="160" t="s">
        <v>1154</v>
      </c>
      <c r="B1129" s="40" t="s">
        <v>446</v>
      </c>
      <c r="C1129" s="40" t="s">
        <v>2092</v>
      </c>
      <c r="D1129" s="40" t="s">
        <v>2093</v>
      </c>
      <c r="E1129" s="40" t="s">
        <v>1169</v>
      </c>
      <c r="F1129" s="145" t="s">
        <v>447</v>
      </c>
      <c r="G1129" s="46"/>
      <c r="H1129" s="41">
        <v>20</v>
      </c>
      <c r="I1129" s="146"/>
      <c r="J1129" s="30">
        <f t="shared" si="92"/>
        <v>0</v>
      </c>
      <c r="K1129" s="46" t="s">
        <v>522</v>
      </c>
      <c r="L1129" s="40" t="s">
        <v>422</v>
      </c>
      <c r="M1129" s="65"/>
      <c r="N1129" s="33" t="e">
        <f>#REF!/0.8</f>
        <v>#REF!</v>
      </c>
      <c r="O1129" s="44" t="e">
        <f t="shared" si="94"/>
        <v>#REF!</v>
      </c>
      <c r="P1129" s="65"/>
      <c r="Q1129" s="19">
        <v>1.5</v>
      </c>
      <c r="R1129" s="252">
        <f t="shared" si="95"/>
        <v>0</v>
      </c>
      <c r="S1129" s="19">
        <v>200</v>
      </c>
      <c r="T1129" s="7">
        <f t="shared" si="97"/>
        <v>0</v>
      </c>
      <c r="U1129" s="93"/>
    </row>
    <row r="1130" spans="1:21" ht="22.5" customHeight="1" x14ac:dyDescent="0.2">
      <c r="A1130" s="88" t="s">
        <v>1154</v>
      </c>
      <c r="B1130" s="34" t="s">
        <v>446</v>
      </c>
      <c r="C1130" s="34" t="s">
        <v>2092</v>
      </c>
      <c r="D1130" s="34" t="s">
        <v>2093</v>
      </c>
      <c r="E1130" s="34" t="s">
        <v>1194</v>
      </c>
      <c r="F1130" s="35" t="s">
        <v>1195</v>
      </c>
      <c r="G1130" s="45"/>
      <c r="H1130" s="30">
        <v>38</v>
      </c>
      <c r="I1130" s="31"/>
      <c r="J1130" s="30">
        <f t="shared" si="92"/>
        <v>0</v>
      </c>
      <c r="K1130" s="84"/>
      <c r="L1130" s="34"/>
      <c r="M1130" s="58"/>
      <c r="N1130" s="33" t="e">
        <f>#REF!/0.8</f>
        <v>#REF!</v>
      </c>
      <c r="O1130" s="44" t="e">
        <f t="shared" si="94"/>
        <v>#REF!</v>
      </c>
      <c r="P1130" s="58"/>
      <c r="Q1130" s="19">
        <v>3</v>
      </c>
      <c r="R1130" s="252">
        <f t="shared" si="95"/>
        <v>0</v>
      </c>
      <c r="S1130" s="19">
        <v>85</v>
      </c>
      <c r="T1130" s="7">
        <f t="shared" si="97"/>
        <v>0</v>
      </c>
      <c r="U1130" s="93"/>
    </row>
    <row r="1131" spans="1:21" s="43" customFormat="1" ht="22.5" customHeight="1" x14ac:dyDescent="0.2">
      <c r="A1131" s="88" t="s">
        <v>1154</v>
      </c>
      <c r="B1131" s="34" t="s">
        <v>446</v>
      </c>
      <c r="C1131" s="34" t="s">
        <v>2092</v>
      </c>
      <c r="D1131" s="34"/>
      <c r="E1131" s="34" t="s">
        <v>61</v>
      </c>
      <c r="F1131" s="35" t="s">
        <v>2489</v>
      </c>
      <c r="G1131" s="45"/>
      <c r="H1131" s="30">
        <v>52</v>
      </c>
      <c r="I1131" s="31"/>
      <c r="J1131" s="30">
        <f t="shared" si="92"/>
        <v>0</v>
      </c>
      <c r="K1131" s="60" t="s">
        <v>1354</v>
      </c>
      <c r="L1131" s="40"/>
      <c r="M1131" s="65"/>
      <c r="N1131" s="33" t="e">
        <f>#REF!/0.8</f>
        <v>#REF!</v>
      </c>
      <c r="O1131" s="44" t="e">
        <f t="shared" si="94"/>
        <v>#REF!</v>
      </c>
      <c r="P1131" s="65"/>
      <c r="Q1131" s="19">
        <v>8</v>
      </c>
      <c r="R1131" s="252">
        <f t="shared" si="95"/>
        <v>0</v>
      </c>
      <c r="S1131" s="19"/>
      <c r="T1131" s="7"/>
      <c r="U1131" s="93">
        <f>R1131</f>
        <v>0</v>
      </c>
    </row>
    <row r="1132" spans="1:21" s="43" customFormat="1" ht="22.5" hidden="1" customHeight="1" x14ac:dyDescent="0.2">
      <c r="A1132" s="160" t="s">
        <v>1154</v>
      </c>
      <c r="B1132" s="40" t="s">
        <v>448</v>
      </c>
      <c r="C1132" s="40" t="s">
        <v>2094</v>
      </c>
      <c r="D1132" s="40" t="s">
        <v>2095</v>
      </c>
      <c r="E1132" s="40" t="s">
        <v>1194</v>
      </c>
      <c r="F1132" s="145" t="s">
        <v>449</v>
      </c>
      <c r="G1132" s="46"/>
      <c r="H1132" s="41">
        <v>38</v>
      </c>
      <c r="I1132" s="146"/>
      <c r="J1132" s="30">
        <f t="shared" si="92"/>
        <v>0</v>
      </c>
      <c r="K1132" s="46" t="s">
        <v>522</v>
      </c>
      <c r="L1132" s="40" t="s">
        <v>422</v>
      </c>
      <c r="M1132" s="65"/>
      <c r="N1132" s="33" t="e">
        <f>#REF!/0.8</f>
        <v>#REF!</v>
      </c>
      <c r="O1132" s="44" t="e">
        <f t="shared" si="94"/>
        <v>#REF!</v>
      </c>
      <c r="P1132" s="65"/>
      <c r="Q1132" s="19">
        <v>3</v>
      </c>
      <c r="R1132" s="252">
        <f t="shared" si="95"/>
        <v>0</v>
      </c>
      <c r="S1132" s="19">
        <v>85</v>
      </c>
      <c r="T1132" s="7">
        <f>I1132/S1132</f>
        <v>0</v>
      </c>
      <c r="U1132" s="93"/>
    </row>
    <row r="1133" spans="1:21" s="43" customFormat="1" ht="22.5" hidden="1" customHeight="1" x14ac:dyDescent="0.2">
      <c r="A1133" s="160" t="s">
        <v>1154</v>
      </c>
      <c r="B1133" s="40" t="s">
        <v>450</v>
      </c>
      <c r="C1133" s="40" t="s">
        <v>2096</v>
      </c>
      <c r="D1133" s="40" t="s">
        <v>2097</v>
      </c>
      <c r="E1133" s="40" t="s">
        <v>1194</v>
      </c>
      <c r="F1133" s="145" t="s">
        <v>451</v>
      </c>
      <c r="G1133" s="46"/>
      <c r="H1133" s="41">
        <v>27</v>
      </c>
      <c r="I1133" s="146"/>
      <c r="J1133" s="30">
        <f t="shared" si="92"/>
        <v>0</v>
      </c>
      <c r="K1133" s="46" t="s">
        <v>522</v>
      </c>
      <c r="L1133" s="40" t="s">
        <v>422</v>
      </c>
      <c r="M1133" s="65"/>
      <c r="N1133" s="33" t="e">
        <f>#REF!/0.8</f>
        <v>#REF!</v>
      </c>
      <c r="O1133" s="44" t="e">
        <f t="shared" si="94"/>
        <v>#REF!</v>
      </c>
      <c r="P1133" s="65"/>
      <c r="Q1133" s="19">
        <v>3</v>
      </c>
      <c r="R1133" s="252">
        <f t="shared" si="95"/>
        <v>0</v>
      </c>
      <c r="S1133" s="19">
        <v>85</v>
      </c>
      <c r="T1133" s="7">
        <f>I1133/S1133</f>
        <v>0</v>
      </c>
      <c r="U1133" s="93"/>
    </row>
    <row r="1134" spans="1:21" s="43" customFormat="1" ht="22.5" hidden="1" customHeight="1" x14ac:dyDescent="0.2">
      <c r="A1134" s="160" t="s">
        <v>1154</v>
      </c>
      <c r="B1134" s="40" t="s">
        <v>452</v>
      </c>
      <c r="C1134" s="40" t="s">
        <v>2098</v>
      </c>
      <c r="D1134" s="40"/>
      <c r="E1134" s="40" t="s">
        <v>2305</v>
      </c>
      <c r="F1134" s="145"/>
      <c r="G1134" s="46"/>
      <c r="H1134" s="41">
        <v>20</v>
      </c>
      <c r="I1134" s="146"/>
      <c r="J1134" s="30">
        <f t="shared" si="92"/>
        <v>0</v>
      </c>
      <c r="K1134" s="46" t="s">
        <v>522</v>
      </c>
      <c r="L1134" s="40"/>
      <c r="M1134" s="65"/>
      <c r="N1134" s="33" t="e">
        <f>#REF!/0.8</f>
        <v>#REF!</v>
      </c>
      <c r="O1134" s="44" t="e">
        <f t="shared" si="94"/>
        <v>#REF!</v>
      </c>
      <c r="P1134" s="65"/>
      <c r="Q1134" s="19"/>
      <c r="R1134" s="252">
        <f t="shared" si="95"/>
        <v>0</v>
      </c>
      <c r="S1134" s="19"/>
      <c r="T1134" s="7"/>
      <c r="U1134" s="93">
        <f>R1134</f>
        <v>0</v>
      </c>
    </row>
    <row r="1135" spans="1:21" s="43" customFormat="1" ht="22.5" hidden="1" customHeight="1" x14ac:dyDescent="0.2">
      <c r="A1135" s="160" t="s">
        <v>1154</v>
      </c>
      <c r="B1135" s="40" t="s">
        <v>452</v>
      </c>
      <c r="C1135" s="40" t="s">
        <v>2098</v>
      </c>
      <c r="D1135" s="40" t="s">
        <v>2099</v>
      </c>
      <c r="E1135" s="40" t="s">
        <v>1194</v>
      </c>
      <c r="F1135" s="145" t="s">
        <v>453</v>
      </c>
      <c r="G1135" s="46"/>
      <c r="H1135" s="41">
        <v>38</v>
      </c>
      <c r="I1135" s="146"/>
      <c r="J1135" s="30">
        <f t="shared" si="92"/>
        <v>0</v>
      </c>
      <c r="K1135" s="46" t="s">
        <v>522</v>
      </c>
      <c r="L1135" s="40" t="s">
        <v>422</v>
      </c>
      <c r="M1135" s="65"/>
      <c r="N1135" s="33" t="e">
        <f>#REF!/0.8</f>
        <v>#REF!</v>
      </c>
      <c r="O1135" s="44" t="e">
        <f t="shared" si="94"/>
        <v>#REF!</v>
      </c>
      <c r="P1135" s="65"/>
      <c r="Q1135" s="19">
        <v>3</v>
      </c>
      <c r="R1135" s="252">
        <f t="shared" si="95"/>
        <v>0</v>
      </c>
      <c r="S1135" s="19">
        <v>85</v>
      </c>
      <c r="T1135" s="7">
        <f>I1135/S1135</f>
        <v>0</v>
      </c>
      <c r="U1135" s="93"/>
    </row>
    <row r="1136" spans="1:21" ht="22.5" customHeight="1" x14ac:dyDescent="0.2">
      <c r="A1136" s="88" t="s">
        <v>1154</v>
      </c>
      <c r="B1136" s="34" t="s">
        <v>2396</v>
      </c>
      <c r="C1136" s="34" t="s">
        <v>2186</v>
      </c>
      <c r="D1136" s="34"/>
      <c r="E1136" s="34" t="s">
        <v>29</v>
      </c>
      <c r="F1136" s="35" t="s">
        <v>1694</v>
      </c>
      <c r="G1136" s="45"/>
      <c r="H1136" s="30">
        <v>70</v>
      </c>
      <c r="I1136" s="31"/>
      <c r="J1136" s="30">
        <f t="shared" si="92"/>
        <v>0</v>
      </c>
      <c r="K1136" s="84"/>
      <c r="L1136" s="34"/>
      <c r="M1136" s="58"/>
      <c r="N1136" s="33" t="e">
        <f>#REF!/0.8</f>
        <v>#REF!</v>
      </c>
      <c r="O1136" s="44" t="e">
        <f t="shared" si="94"/>
        <v>#REF!</v>
      </c>
      <c r="P1136" s="58"/>
      <c r="Q1136" s="19">
        <v>13</v>
      </c>
      <c r="R1136" s="252">
        <f t="shared" si="95"/>
        <v>0</v>
      </c>
      <c r="S1136" s="19"/>
      <c r="U1136" s="93">
        <f>R1136</f>
        <v>0</v>
      </c>
    </row>
    <row r="1137" spans="1:21" ht="22.5" customHeight="1" x14ac:dyDescent="0.2">
      <c r="A1137" s="88" t="s">
        <v>1154</v>
      </c>
      <c r="B1137" s="34" t="s">
        <v>454</v>
      </c>
      <c r="C1137" s="34" t="s">
        <v>2100</v>
      </c>
      <c r="D1137" s="34" t="s">
        <v>2101</v>
      </c>
      <c r="E1137" s="34" t="s">
        <v>1169</v>
      </c>
      <c r="F1137" s="35" t="s">
        <v>803</v>
      </c>
      <c r="G1137" s="45"/>
      <c r="H1137" s="30">
        <v>14</v>
      </c>
      <c r="I1137" s="31"/>
      <c r="J1137" s="30">
        <f t="shared" si="92"/>
        <v>0</v>
      </c>
      <c r="K1137" s="60"/>
      <c r="L1137" s="53" t="s">
        <v>1159</v>
      </c>
      <c r="M1137" s="58"/>
      <c r="N1137" s="33" t="e">
        <f>#REF!/0.8</f>
        <v>#REF!</v>
      </c>
      <c r="O1137" s="44" t="e">
        <f t="shared" si="94"/>
        <v>#REF!</v>
      </c>
      <c r="P1137" s="58"/>
      <c r="Q1137" s="19">
        <v>1.5</v>
      </c>
      <c r="R1137" s="252">
        <f t="shared" si="95"/>
        <v>0</v>
      </c>
      <c r="S1137" s="19">
        <v>200</v>
      </c>
      <c r="T1137" s="7">
        <f>I1137/S1137</f>
        <v>0</v>
      </c>
      <c r="U1137" s="93"/>
    </row>
    <row r="1138" spans="1:21" ht="22.5" customHeight="1" x14ac:dyDescent="0.2">
      <c r="A1138" s="88" t="s">
        <v>1154</v>
      </c>
      <c r="B1138" s="34" t="s">
        <v>454</v>
      </c>
      <c r="C1138" s="34" t="s">
        <v>2100</v>
      </c>
      <c r="D1138" s="34" t="s">
        <v>2101</v>
      </c>
      <c r="E1138" s="34" t="s">
        <v>1194</v>
      </c>
      <c r="F1138" s="35" t="s">
        <v>1288</v>
      </c>
      <c r="G1138" s="45"/>
      <c r="H1138" s="30">
        <v>27</v>
      </c>
      <c r="I1138" s="31"/>
      <c r="J1138" s="30">
        <f t="shared" si="92"/>
        <v>0</v>
      </c>
      <c r="K1138" s="84"/>
      <c r="L1138" s="34" t="s">
        <v>422</v>
      </c>
      <c r="M1138" s="58"/>
      <c r="N1138" s="33" t="e">
        <f>#REF!/0.8</f>
        <v>#REF!</v>
      </c>
      <c r="O1138" s="44" t="e">
        <f t="shared" si="94"/>
        <v>#REF!</v>
      </c>
      <c r="P1138" s="58"/>
      <c r="Q1138" s="19">
        <v>3</v>
      </c>
      <c r="R1138" s="252">
        <f t="shared" si="95"/>
        <v>0</v>
      </c>
      <c r="S1138" s="19">
        <v>85</v>
      </c>
      <c r="T1138" s="7">
        <f>I1138/S1138</f>
        <v>0</v>
      </c>
      <c r="U1138" s="93"/>
    </row>
    <row r="1139" spans="1:21" ht="22.5" customHeight="1" x14ac:dyDescent="0.2">
      <c r="A1139" s="88" t="s">
        <v>1154</v>
      </c>
      <c r="B1139" s="34" t="s">
        <v>454</v>
      </c>
      <c r="C1139" s="34" t="s">
        <v>2100</v>
      </c>
      <c r="D1139" s="34" t="s">
        <v>2101</v>
      </c>
      <c r="E1139" s="34" t="s">
        <v>8</v>
      </c>
      <c r="F1139" s="35" t="s">
        <v>1694</v>
      </c>
      <c r="G1139" s="45"/>
      <c r="H1139" s="30">
        <v>42</v>
      </c>
      <c r="I1139" s="31"/>
      <c r="J1139" s="30">
        <f t="shared" si="92"/>
        <v>0</v>
      </c>
      <c r="K1139" s="60"/>
      <c r="L1139" s="53" t="s">
        <v>1159</v>
      </c>
      <c r="M1139" s="58"/>
      <c r="N1139" s="33" t="e">
        <f>#REF!/0.8</f>
        <v>#REF!</v>
      </c>
      <c r="O1139" s="44" t="e">
        <f t="shared" si="94"/>
        <v>#REF!</v>
      </c>
      <c r="P1139" s="58"/>
      <c r="Q1139" s="19">
        <v>8</v>
      </c>
      <c r="R1139" s="252">
        <f t="shared" si="95"/>
        <v>0</v>
      </c>
      <c r="S1139" s="19"/>
      <c r="U1139" s="93">
        <f>R1139</f>
        <v>0</v>
      </c>
    </row>
    <row r="1140" spans="1:21" s="43" customFormat="1" ht="22.5" customHeight="1" x14ac:dyDescent="0.2">
      <c r="A1140" s="88" t="s">
        <v>1154</v>
      </c>
      <c r="B1140" s="61" t="s">
        <v>454</v>
      </c>
      <c r="C1140" s="61" t="s">
        <v>2100</v>
      </c>
      <c r="D1140" s="61" t="s">
        <v>2101</v>
      </c>
      <c r="E1140" s="61" t="s">
        <v>2525</v>
      </c>
      <c r="F1140" s="206" t="s">
        <v>2156</v>
      </c>
      <c r="G1140" s="205"/>
      <c r="H1140" s="59">
        <v>120</v>
      </c>
      <c r="I1140" s="212"/>
      <c r="J1140" s="30">
        <f t="shared" si="92"/>
        <v>0</v>
      </c>
      <c r="K1140" s="60" t="s">
        <v>1354</v>
      </c>
      <c r="L1140" s="40" t="s">
        <v>422</v>
      </c>
      <c r="M1140" s="65"/>
      <c r="N1140" s="33" t="e">
        <f>#REF!/0.8</f>
        <v>#REF!</v>
      </c>
      <c r="O1140" s="44" t="e">
        <f t="shared" si="94"/>
        <v>#REF!</v>
      </c>
      <c r="P1140" s="65"/>
      <c r="Q1140" s="19">
        <v>35</v>
      </c>
      <c r="R1140" s="252">
        <f t="shared" si="95"/>
        <v>0</v>
      </c>
      <c r="S1140" s="19"/>
      <c r="T1140" s="7"/>
      <c r="U1140" s="93">
        <f>R1140</f>
        <v>0</v>
      </c>
    </row>
    <row r="1141" spans="1:21" s="43" customFormat="1" ht="22.5" hidden="1" customHeight="1" x14ac:dyDescent="0.2">
      <c r="A1141" s="160" t="s">
        <v>1154</v>
      </c>
      <c r="B1141" s="40" t="s">
        <v>456</v>
      </c>
      <c r="C1141" s="40" t="s">
        <v>2102</v>
      </c>
      <c r="D1141" s="40"/>
      <c r="E1141" s="40" t="s">
        <v>2305</v>
      </c>
      <c r="F1141" s="145"/>
      <c r="G1141" s="46"/>
      <c r="H1141" s="41">
        <v>20</v>
      </c>
      <c r="I1141" s="146"/>
      <c r="J1141" s="30">
        <f t="shared" si="92"/>
        <v>0</v>
      </c>
      <c r="K1141" s="46" t="s">
        <v>522</v>
      </c>
      <c r="L1141" s="40"/>
      <c r="M1141" s="65"/>
      <c r="N1141" s="33" t="e">
        <f>#REF!/0.8</f>
        <v>#REF!</v>
      </c>
      <c r="O1141" s="44" t="e">
        <f t="shared" si="94"/>
        <v>#REF!</v>
      </c>
      <c r="P1141" s="65"/>
      <c r="Q1141" s="19"/>
      <c r="R1141" s="252">
        <f t="shared" si="95"/>
        <v>0</v>
      </c>
      <c r="S1141" s="19"/>
      <c r="T1141" s="7"/>
      <c r="U1141" s="93">
        <f>R1141</f>
        <v>0</v>
      </c>
    </row>
    <row r="1142" spans="1:21" ht="22.5" customHeight="1" x14ac:dyDescent="0.2">
      <c r="A1142" s="88" t="s">
        <v>1154</v>
      </c>
      <c r="B1142" s="34" t="s">
        <v>456</v>
      </c>
      <c r="C1142" s="34" t="s">
        <v>2102</v>
      </c>
      <c r="D1142" s="34" t="s">
        <v>2103</v>
      </c>
      <c r="E1142" s="34" t="s">
        <v>1194</v>
      </c>
      <c r="F1142" s="35" t="s">
        <v>1209</v>
      </c>
      <c r="G1142" s="45"/>
      <c r="H1142" s="30">
        <v>38</v>
      </c>
      <c r="I1142" s="31"/>
      <c r="J1142" s="30">
        <f t="shared" si="92"/>
        <v>0</v>
      </c>
      <c r="K1142" s="84"/>
      <c r="L1142" s="34" t="s">
        <v>422</v>
      </c>
      <c r="M1142" s="58"/>
      <c r="N1142" s="33" t="e">
        <f>#REF!/0.8</f>
        <v>#REF!</v>
      </c>
      <c r="O1142" s="44" t="e">
        <f t="shared" si="94"/>
        <v>#REF!</v>
      </c>
      <c r="P1142" s="58"/>
      <c r="Q1142" s="19">
        <v>3</v>
      </c>
      <c r="R1142" s="252">
        <f t="shared" si="95"/>
        <v>0</v>
      </c>
      <c r="S1142" s="19">
        <v>85</v>
      </c>
      <c r="T1142" s="7">
        <f>I1142/S1142</f>
        <v>0</v>
      </c>
      <c r="U1142" s="93"/>
    </row>
    <row r="1143" spans="1:21" s="43" customFormat="1" ht="22.5" hidden="1" customHeight="1" x14ac:dyDescent="0.2">
      <c r="A1143" s="160" t="s">
        <v>1154</v>
      </c>
      <c r="B1143" s="40" t="s">
        <v>456</v>
      </c>
      <c r="C1143" s="40" t="s">
        <v>2102</v>
      </c>
      <c r="D1143" s="40"/>
      <c r="E1143" s="40" t="s">
        <v>932</v>
      </c>
      <c r="F1143" s="145"/>
      <c r="G1143" s="46"/>
      <c r="H1143" s="41">
        <v>75</v>
      </c>
      <c r="I1143" s="146"/>
      <c r="J1143" s="30">
        <f t="shared" si="92"/>
        <v>0</v>
      </c>
      <c r="K1143" s="46" t="s">
        <v>522</v>
      </c>
      <c r="L1143" s="40"/>
      <c r="M1143" s="65"/>
      <c r="N1143" s="33" t="e">
        <f>#REF!/0.8</f>
        <v>#REF!</v>
      </c>
      <c r="O1143" s="44" t="e">
        <f t="shared" si="94"/>
        <v>#REF!</v>
      </c>
      <c r="P1143" s="65"/>
      <c r="Q1143" s="19">
        <v>18</v>
      </c>
      <c r="R1143" s="252">
        <f t="shared" si="95"/>
        <v>0</v>
      </c>
      <c r="S1143" s="19"/>
      <c r="T1143" s="7"/>
      <c r="U1143" s="93">
        <f>R1143</f>
        <v>0</v>
      </c>
    </row>
    <row r="1144" spans="1:21" s="43" customFormat="1" ht="22.5" hidden="1" customHeight="1" x14ac:dyDescent="0.2">
      <c r="A1144" s="160" t="s">
        <v>1154</v>
      </c>
      <c r="B1144" s="40" t="s">
        <v>2397</v>
      </c>
      <c r="C1144" s="40" t="s">
        <v>2187</v>
      </c>
      <c r="D1144" s="40"/>
      <c r="E1144" s="40" t="s">
        <v>1194</v>
      </c>
      <c r="F1144" s="145"/>
      <c r="G1144" s="46"/>
      <c r="H1144" s="41">
        <v>27</v>
      </c>
      <c r="I1144" s="146"/>
      <c r="J1144" s="30">
        <f t="shared" si="92"/>
        <v>0</v>
      </c>
      <c r="K1144" s="46" t="s">
        <v>522</v>
      </c>
      <c r="L1144" s="40"/>
      <c r="M1144" s="65"/>
      <c r="N1144" s="33" t="e">
        <f>#REF!/0.8</f>
        <v>#REF!</v>
      </c>
      <c r="O1144" s="44" t="e">
        <f t="shared" si="94"/>
        <v>#REF!</v>
      </c>
      <c r="P1144" s="65"/>
      <c r="Q1144" s="19">
        <v>3</v>
      </c>
      <c r="R1144" s="252">
        <f t="shared" si="95"/>
        <v>0</v>
      </c>
      <c r="S1144" s="19">
        <v>85</v>
      </c>
      <c r="T1144" s="7">
        <f>I1144/S1144</f>
        <v>0</v>
      </c>
      <c r="U1144" s="93"/>
    </row>
    <row r="1145" spans="1:21" ht="22.5" customHeight="1" x14ac:dyDescent="0.2">
      <c r="A1145" s="88" t="s">
        <v>1154</v>
      </c>
      <c r="B1145" s="34" t="s">
        <v>2397</v>
      </c>
      <c r="C1145" s="34" t="s">
        <v>2187</v>
      </c>
      <c r="D1145" s="34"/>
      <c r="E1145" s="34" t="s">
        <v>8</v>
      </c>
      <c r="F1145" s="35" t="s">
        <v>1209</v>
      </c>
      <c r="G1145" s="45"/>
      <c r="H1145" s="30">
        <v>42</v>
      </c>
      <c r="I1145" s="31"/>
      <c r="J1145" s="30">
        <f t="shared" si="92"/>
        <v>0</v>
      </c>
      <c r="K1145" s="84"/>
      <c r="L1145" s="34"/>
      <c r="M1145" s="58"/>
      <c r="N1145" s="33" t="e">
        <f>#REF!/0.8</f>
        <v>#REF!</v>
      </c>
      <c r="O1145" s="44" t="e">
        <f t="shared" si="94"/>
        <v>#REF!</v>
      </c>
      <c r="P1145" s="58"/>
      <c r="Q1145" s="19">
        <v>8</v>
      </c>
      <c r="R1145" s="252">
        <f t="shared" si="95"/>
        <v>0</v>
      </c>
      <c r="S1145" s="19"/>
      <c r="U1145" s="93">
        <f>R1145</f>
        <v>0</v>
      </c>
    </row>
    <row r="1146" spans="1:21" s="43" customFormat="1" ht="22.5" hidden="1" customHeight="1" x14ac:dyDescent="0.2">
      <c r="A1146" s="160" t="s">
        <v>1154</v>
      </c>
      <c r="B1146" s="40" t="s">
        <v>458</v>
      </c>
      <c r="C1146" s="40" t="s">
        <v>2104</v>
      </c>
      <c r="D1146" s="40" t="s">
        <v>2105</v>
      </c>
      <c r="E1146" s="40" t="s">
        <v>2488</v>
      </c>
      <c r="F1146" s="145" t="s">
        <v>436</v>
      </c>
      <c r="G1146" s="46"/>
      <c r="H1146" s="41">
        <v>120</v>
      </c>
      <c r="I1146" s="146"/>
      <c r="J1146" s="30">
        <f t="shared" si="92"/>
        <v>0</v>
      </c>
      <c r="K1146" s="46" t="s">
        <v>522</v>
      </c>
      <c r="L1146" s="46" t="s">
        <v>1153</v>
      </c>
      <c r="M1146" s="65"/>
      <c r="N1146" s="33" t="e">
        <f>#REF!/0.8</f>
        <v>#REF!</v>
      </c>
      <c r="O1146" s="44" t="e">
        <f t="shared" si="94"/>
        <v>#REF!</v>
      </c>
      <c r="P1146" s="65"/>
      <c r="Q1146" s="19">
        <v>35</v>
      </c>
      <c r="R1146" s="252">
        <f t="shared" si="95"/>
        <v>0</v>
      </c>
      <c r="S1146" s="19"/>
      <c r="T1146" s="7"/>
      <c r="U1146" s="93">
        <f>R1146</f>
        <v>0</v>
      </c>
    </row>
    <row r="1147" spans="1:21" ht="22.5" customHeight="1" x14ac:dyDescent="0.2">
      <c r="A1147" s="88" t="s">
        <v>1154</v>
      </c>
      <c r="B1147" s="34" t="s">
        <v>459</v>
      </c>
      <c r="C1147" s="34" t="s">
        <v>2106</v>
      </c>
      <c r="D1147" s="34"/>
      <c r="E1147" s="34" t="s">
        <v>1194</v>
      </c>
      <c r="F1147" s="35" t="s">
        <v>1195</v>
      </c>
      <c r="G1147" s="45"/>
      <c r="H1147" s="30">
        <v>38</v>
      </c>
      <c r="I1147" s="31"/>
      <c r="J1147" s="30">
        <f t="shared" si="92"/>
        <v>0</v>
      </c>
      <c r="K1147" s="46"/>
      <c r="L1147" s="46"/>
      <c r="M1147" s="58"/>
      <c r="N1147" s="33" t="e">
        <f>#REF!/0.8</f>
        <v>#REF!</v>
      </c>
      <c r="O1147" s="44" t="e">
        <f t="shared" si="94"/>
        <v>#REF!</v>
      </c>
      <c r="P1147" s="58"/>
      <c r="Q1147" s="19">
        <v>3</v>
      </c>
      <c r="R1147" s="252">
        <f t="shared" si="95"/>
        <v>0</v>
      </c>
      <c r="S1147" s="19">
        <v>85</v>
      </c>
      <c r="T1147" s="7">
        <f>I1147/S1147</f>
        <v>0</v>
      </c>
      <c r="U1147" s="93"/>
    </row>
    <row r="1148" spans="1:21" s="43" customFormat="1" ht="22.5" hidden="1" customHeight="1" x14ac:dyDescent="0.2">
      <c r="A1148" s="160" t="s">
        <v>1154</v>
      </c>
      <c r="B1148" s="40" t="s">
        <v>459</v>
      </c>
      <c r="C1148" s="40" t="s">
        <v>2106</v>
      </c>
      <c r="D1148" s="40" t="s">
        <v>2107</v>
      </c>
      <c r="E1148" s="40" t="s">
        <v>29</v>
      </c>
      <c r="F1148" s="145" t="s">
        <v>460</v>
      </c>
      <c r="G1148" s="46"/>
      <c r="H1148" s="41">
        <v>70</v>
      </c>
      <c r="I1148" s="146"/>
      <c r="J1148" s="30">
        <f t="shared" si="92"/>
        <v>0</v>
      </c>
      <c r="K1148" s="46" t="s">
        <v>522</v>
      </c>
      <c r="L1148" s="40" t="s">
        <v>422</v>
      </c>
      <c r="M1148" s="65"/>
      <c r="N1148" s="33" t="e">
        <f>#REF!/0.8</f>
        <v>#REF!</v>
      </c>
      <c r="O1148" s="44" t="e">
        <f t="shared" si="94"/>
        <v>#REF!</v>
      </c>
      <c r="P1148" s="65"/>
      <c r="Q1148" s="19">
        <v>13</v>
      </c>
      <c r="R1148" s="252">
        <f t="shared" si="95"/>
        <v>0</v>
      </c>
      <c r="S1148" s="19"/>
      <c r="T1148" s="7"/>
      <c r="U1148" s="93">
        <f>R1148</f>
        <v>0</v>
      </c>
    </row>
    <row r="1149" spans="1:21" s="43" customFormat="1" ht="22.5" hidden="1" customHeight="1" x14ac:dyDescent="0.2">
      <c r="A1149" s="160" t="s">
        <v>1154</v>
      </c>
      <c r="B1149" s="40" t="s">
        <v>461</v>
      </c>
      <c r="C1149" s="40" t="s">
        <v>2108</v>
      </c>
      <c r="D1149" s="40"/>
      <c r="E1149" s="40" t="s">
        <v>2305</v>
      </c>
      <c r="F1149" s="145"/>
      <c r="G1149" s="46"/>
      <c r="H1149" s="41">
        <v>14</v>
      </c>
      <c r="I1149" s="146"/>
      <c r="J1149" s="30">
        <f t="shared" ref="J1149:J1212" si="98">I1149*H1149</f>
        <v>0</v>
      </c>
      <c r="K1149" s="46" t="s">
        <v>522</v>
      </c>
      <c r="L1149" s="40"/>
      <c r="M1149" s="65"/>
      <c r="N1149" s="33" t="e">
        <f>#REF!/0.8</f>
        <v>#REF!</v>
      </c>
      <c r="O1149" s="44" t="e">
        <f t="shared" si="94"/>
        <v>#REF!</v>
      </c>
      <c r="P1149" s="65"/>
      <c r="Q1149" s="19"/>
      <c r="R1149" s="252">
        <f t="shared" si="95"/>
        <v>0</v>
      </c>
      <c r="S1149" s="19"/>
      <c r="T1149" s="7"/>
      <c r="U1149" s="93">
        <f>R1149</f>
        <v>0</v>
      </c>
    </row>
    <row r="1150" spans="1:21" s="43" customFormat="1" ht="22.5" hidden="1" customHeight="1" x14ac:dyDescent="0.2">
      <c r="A1150" s="160" t="s">
        <v>1154</v>
      </c>
      <c r="B1150" s="40" t="s">
        <v>461</v>
      </c>
      <c r="C1150" s="40" t="s">
        <v>2108</v>
      </c>
      <c r="D1150" s="40" t="s">
        <v>2109</v>
      </c>
      <c r="E1150" s="40" t="s">
        <v>1194</v>
      </c>
      <c r="F1150" s="145" t="s">
        <v>462</v>
      </c>
      <c r="G1150" s="46"/>
      <c r="H1150" s="41">
        <v>27</v>
      </c>
      <c r="I1150" s="146"/>
      <c r="J1150" s="30">
        <f t="shared" si="98"/>
        <v>0</v>
      </c>
      <c r="K1150" s="46" t="s">
        <v>522</v>
      </c>
      <c r="L1150" s="40" t="s">
        <v>422</v>
      </c>
      <c r="M1150" s="65"/>
      <c r="N1150" s="33" t="e">
        <f>#REF!/0.8</f>
        <v>#REF!</v>
      </c>
      <c r="O1150" s="44" t="e">
        <f t="shared" si="94"/>
        <v>#REF!</v>
      </c>
      <c r="P1150" s="65"/>
      <c r="Q1150" s="19">
        <v>3</v>
      </c>
      <c r="R1150" s="252">
        <f t="shared" si="95"/>
        <v>0</v>
      </c>
      <c r="S1150" s="19">
        <v>85</v>
      </c>
      <c r="T1150" s="7">
        <f>I1150/S1150</f>
        <v>0</v>
      </c>
      <c r="U1150" s="93"/>
    </row>
    <row r="1151" spans="1:21" ht="22.5" customHeight="1" x14ac:dyDescent="0.2">
      <c r="A1151" s="88" t="s">
        <v>1154</v>
      </c>
      <c r="B1151" s="34" t="s">
        <v>461</v>
      </c>
      <c r="C1151" s="40" t="s">
        <v>2108</v>
      </c>
      <c r="D1151" s="40"/>
      <c r="E1151" s="34" t="s">
        <v>8</v>
      </c>
      <c r="F1151" s="35" t="s">
        <v>1327</v>
      </c>
      <c r="G1151" s="45"/>
      <c r="H1151" s="30">
        <v>42</v>
      </c>
      <c r="I1151" s="31"/>
      <c r="J1151" s="30">
        <f t="shared" si="98"/>
        <v>0</v>
      </c>
      <c r="K1151" s="84"/>
      <c r="L1151" s="34"/>
      <c r="M1151" s="58"/>
      <c r="N1151" s="33" t="e">
        <f>#REF!/0.8</f>
        <v>#REF!</v>
      </c>
      <c r="O1151" s="44" t="e">
        <f t="shared" si="94"/>
        <v>#REF!</v>
      </c>
      <c r="P1151" s="58"/>
      <c r="Q1151" s="19">
        <v>8</v>
      </c>
      <c r="R1151" s="252">
        <f t="shared" si="95"/>
        <v>0</v>
      </c>
      <c r="S1151" s="19"/>
      <c r="U1151" s="93">
        <f>R1151</f>
        <v>0</v>
      </c>
    </row>
    <row r="1152" spans="1:21" s="43" customFormat="1" ht="22.5" customHeight="1" x14ac:dyDescent="0.2">
      <c r="A1152" s="88" t="s">
        <v>1154</v>
      </c>
      <c r="B1152" s="61" t="s">
        <v>461</v>
      </c>
      <c r="C1152" s="61" t="s">
        <v>2108</v>
      </c>
      <c r="D1152" s="61"/>
      <c r="E1152" s="61" t="s">
        <v>2525</v>
      </c>
      <c r="F1152" s="206" t="s">
        <v>442</v>
      </c>
      <c r="G1152" s="205"/>
      <c r="H1152" s="59">
        <v>120</v>
      </c>
      <c r="I1152" s="212"/>
      <c r="J1152" s="30">
        <f t="shared" si="98"/>
        <v>0</v>
      </c>
      <c r="K1152" s="60" t="s">
        <v>1354</v>
      </c>
      <c r="L1152" s="40"/>
      <c r="M1152" s="65"/>
      <c r="N1152" s="33" t="e">
        <f>#REF!/0.8</f>
        <v>#REF!</v>
      </c>
      <c r="O1152" s="44" t="e">
        <f t="shared" si="94"/>
        <v>#REF!</v>
      </c>
      <c r="P1152" s="65"/>
      <c r="Q1152" s="19">
        <v>35</v>
      </c>
      <c r="R1152" s="252">
        <f t="shared" si="95"/>
        <v>0</v>
      </c>
      <c r="S1152" s="19"/>
      <c r="T1152" s="7"/>
      <c r="U1152" s="93">
        <f>R1152</f>
        <v>0</v>
      </c>
    </row>
    <row r="1153" spans="1:21" ht="22.5" customHeight="1" x14ac:dyDescent="0.2">
      <c r="A1153" s="88" t="s">
        <v>1154</v>
      </c>
      <c r="B1153" s="34" t="s">
        <v>463</v>
      </c>
      <c r="C1153" s="34" t="s">
        <v>2110</v>
      </c>
      <c r="D1153" s="34"/>
      <c r="E1153" s="34" t="s">
        <v>1169</v>
      </c>
      <c r="F1153" s="35" t="s">
        <v>822</v>
      </c>
      <c r="G1153" s="45"/>
      <c r="H1153" s="30">
        <v>20</v>
      </c>
      <c r="I1153" s="31"/>
      <c r="J1153" s="30">
        <f t="shared" si="98"/>
        <v>0</v>
      </c>
      <c r="K1153" s="84"/>
      <c r="L1153" s="34"/>
      <c r="M1153" s="58"/>
      <c r="N1153" s="33" t="e">
        <f>#REF!/0.8</f>
        <v>#REF!</v>
      </c>
      <c r="O1153" s="44" t="e">
        <f t="shared" si="94"/>
        <v>#REF!</v>
      </c>
      <c r="P1153" s="58"/>
      <c r="Q1153" s="19">
        <v>1.5</v>
      </c>
      <c r="R1153" s="252">
        <f t="shared" si="95"/>
        <v>0</v>
      </c>
      <c r="S1153" s="19">
        <v>200</v>
      </c>
      <c r="T1153" s="7">
        <f>I1153/S1153</f>
        <v>0</v>
      </c>
      <c r="U1153" s="93"/>
    </row>
    <row r="1154" spans="1:21" ht="22.5" customHeight="1" x14ac:dyDescent="0.2">
      <c r="A1154" s="88" t="s">
        <v>1154</v>
      </c>
      <c r="B1154" s="34" t="s">
        <v>463</v>
      </c>
      <c r="C1154" s="34" t="s">
        <v>2110</v>
      </c>
      <c r="D1154" s="34"/>
      <c r="E1154" s="34" t="s">
        <v>1194</v>
      </c>
      <c r="F1154" s="35" t="s">
        <v>822</v>
      </c>
      <c r="G1154" s="45"/>
      <c r="H1154" s="30">
        <v>38</v>
      </c>
      <c r="I1154" s="31"/>
      <c r="J1154" s="30">
        <f t="shared" si="98"/>
        <v>0</v>
      </c>
      <c r="K1154" s="84"/>
      <c r="L1154" s="34"/>
      <c r="M1154" s="58"/>
      <c r="N1154" s="33" t="e">
        <f>#REF!/0.8</f>
        <v>#REF!</v>
      </c>
      <c r="O1154" s="44" t="e">
        <f t="shared" si="94"/>
        <v>#REF!</v>
      </c>
      <c r="P1154" s="58"/>
      <c r="Q1154" s="19">
        <v>3</v>
      </c>
      <c r="R1154" s="252">
        <f t="shared" si="95"/>
        <v>0</v>
      </c>
      <c r="S1154" s="19">
        <v>85</v>
      </c>
      <c r="T1154" s="7">
        <f>I1154/S1154</f>
        <v>0</v>
      </c>
      <c r="U1154" s="93"/>
    </row>
    <row r="1155" spans="1:21" ht="22.5" customHeight="1" x14ac:dyDescent="0.2">
      <c r="A1155" s="88" t="s">
        <v>1154</v>
      </c>
      <c r="B1155" s="34" t="s">
        <v>463</v>
      </c>
      <c r="C1155" s="34" t="s">
        <v>2110</v>
      </c>
      <c r="D1155" s="34" t="s">
        <v>2111</v>
      </c>
      <c r="E1155" s="34" t="s">
        <v>8</v>
      </c>
      <c r="F1155" s="35" t="s">
        <v>1695</v>
      </c>
      <c r="G1155" s="45"/>
      <c r="H1155" s="30">
        <v>52</v>
      </c>
      <c r="I1155" s="31"/>
      <c r="J1155" s="30">
        <f t="shared" si="98"/>
        <v>0</v>
      </c>
      <c r="K1155" s="46"/>
      <c r="L1155" s="46"/>
      <c r="M1155" s="58"/>
      <c r="N1155" s="33" t="e">
        <f>#REF!/0.8</f>
        <v>#REF!</v>
      </c>
      <c r="O1155" s="44" t="e">
        <f t="shared" si="94"/>
        <v>#REF!</v>
      </c>
      <c r="P1155" s="58"/>
      <c r="Q1155" s="19">
        <v>8</v>
      </c>
      <c r="R1155" s="252">
        <f t="shared" si="95"/>
        <v>0</v>
      </c>
      <c r="S1155" s="19"/>
      <c r="U1155" s="93">
        <f>R1155</f>
        <v>0</v>
      </c>
    </row>
    <row r="1156" spans="1:21" ht="22.5" customHeight="1" x14ac:dyDescent="0.2">
      <c r="A1156" s="88" t="s">
        <v>1154</v>
      </c>
      <c r="B1156" s="34" t="s">
        <v>463</v>
      </c>
      <c r="C1156" s="34" t="s">
        <v>2110</v>
      </c>
      <c r="D1156" s="34"/>
      <c r="E1156" s="34" t="s">
        <v>932</v>
      </c>
      <c r="F1156" s="35" t="s">
        <v>1695</v>
      </c>
      <c r="G1156" s="45"/>
      <c r="H1156" s="30">
        <v>75</v>
      </c>
      <c r="I1156" s="31"/>
      <c r="J1156" s="30">
        <f t="shared" si="98"/>
        <v>0</v>
      </c>
      <c r="K1156" s="46"/>
      <c r="L1156" s="46"/>
      <c r="M1156" s="58"/>
      <c r="N1156" s="33" t="e">
        <f>#REF!/0.8</f>
        <v>#REF!</v>
      </c>
      <c r="O1156" s="44" t="e">
        <f t="shared" si="94"/>
        <v>#REF!</v>
      </c>
      <c r="P1156" s="58"/>
      <c r="Q1156" s="19">
        <v>18</v>
      </c>
      <c r="R1156" s="252">
        <f t="shared" si="95"/>
        <v>0</v>
      </c>
      <c r="S1156" s="19"/>
      <c r="U1156" s="93">
        <f>R1156</f>
        <v>0</v>
      </c>
    </row>
    <row r="1157" spans="1:21" s="43" customFormat="1" ht="22.5" hidden="1" customHeight="1" x14ac:dyDescent="0.2">
      <c r="A1157" s="160" t="s">
        <v>1154</v>
      </c>
      <c r="B1157" s="40" t="s">
        <v>463</v>
      </c>
      <c r="C1157" s="40" t="s">
        <v>2110</v>
      </c>
      <c r="D1157" s="40" t="s">
        <v>2111</v>
      </c>
      <c r="E1157" s="40" t="s">
        <v>2488</v>
      </c>
      <c r="F1157" s="145" t="s">
        <v>464</v>
      </c>
      <c r="G1157" s="46"/>
      <c r="H1157" s="41">
        <v>120</v>
      </c>
      <c r="I1157" s="146"/>
      <c r="J1157" s="30">
        <f t="shared" si="98"/>
        <v>0</v>
      </c>
      <c r="K1157" s="46" t="s">
        <v>522</v>
      </c>
      <c r="L1157" s="46" t="s">
        <v>1153</v>
      </c>
      <c r="M1157" s="65"/>
      <c r="N1157" s="33" t="e">
        <f>#REF!/0.8</f>
        <v>#REF!</v>
      </c>
      <c r="O1157" s="44" t="e">
        <f t="shared" si="94"/>
        <v>#REF!</v>
      </c>
      <c r="P1157" s="65"/>
      <c r="Q1157" s="19">
        <v>35</v>
      </c>
      <c r="R1157" s="252">
        <f t="shared" si="95"/>
        <v>0</v>
      </c>
      <c r="S1157" s="19"/>
      <c r="T1157" s="7"/>
      <c r="U1157" s="93">
        <f>R1157</f>
        <v>0</v>
      </c>
    </row>
    <row r="1158" spans="1:21" s="43" customFormat="1" ht="22.5" hidden="1" customHeight="1" x14ac:dyDescent="0.2">
      <c r="A1158" s="160" t="s">
        <v>1154</v>
      </c>
      <c r="B1158" s="40" t="s">
        <v>2398</v>
      </c>
      <c r="C1158" s="40" t="s">
        <v>2188</v>
      </c>
      <c r="D1158" s="40"/>
      <c r="E1158" s="40" t="s">
        <v>905</v>
      </c>
      <c r="F1158" s="145"/>
      <c r="G1158" s="46"/>
      <c r="H1158" s="41">
        <v>38</v>
      </c>
      <c r="I1158" s="146"/>
      <c r="J1158" s="30">
        <f t="shared" si="98"/>
        <v>0</v>
      </c>
      <c r="K1158" s="46" t="s">
        <v>522</v>
      </c>
      <c r="L1158" s="46"/>
      <c r="M1158" s="65"/>
      <c r="N1158" s="33" t="e">
        <f>#REF!/0.8</f>
        <v>#REF!</v>
      </c>
      <c r="O1158" s="44" t="e">
        <f t="shared" si="94"/>
        <v>#REF!</v>
      </c>
      <c r="P1158" s="65"/>
      <c r="Q1158" s="19">
        <v>3</v>
      </c>
      <c r="R1158" s="252">
        <f t="shared" si="95"/>
        <v>0</v>
      </c>
      <c r="S1158" s="19">
        <v>85</v>
      </c>
      <c r="T1158" s="7">
        <f>I1158/S1158</f>
        <v>0</v>
      </c>
      <c r="U1158" s="93"/>
    </row>
    <row r="1159" spans="1:21" s="43" customFormat="1" ht="22.5" hidden="1" customHeight="1" x14ac:dyDescent="0.2">
      <c r="A1159" s="160" t="s">
        <v>1154</v>
      </c>
      <c r="B1159" s="40" t="s">
        <v>465</v>
      </c>
      <c r="C1159" s="40" t="s">
        <v>2112</v>
      </c>
      <c r="D1159" s="40"/>
      <c r="E1159" s="40" t="s">
        <v>2305</v>
      </c>
      <c r="F1159" s="145"/>
      <c r="G1159" s="46"/>
      <c r="H1159" s="41">
        <v>20</v>
      </c>
      <c r="I1159" s="146"/>
      <c r="J1159" s="30">
        <f t="shared" si="98"/>
        <v>0</v>
      </c>
      <c r="K1159" s="46" t="s">
        <v>522</v>
      </c>
      <c r="L1159" s="46"/>
      <c r="M1159" s="65"/>
      <c r="N1159" s="33" t="e">
        <f>#REF!/0.8</f>
        <v>#REF!</v>
      </c>
      <c r="O1159" s="44" t="e">
        <f t="shared" si="94"/>
        <v>#REF!</v>
      </c>
      <c r="P1159" s="65"/>
      <c r="Q1159" s="19"/>
      <c r="R1159" s="252">
        <f t="shared" si="95"/>
        <v>0</v>
      </c>
      <c r="S1159" s="19"/>
      <c r="T1159" s="7"/>
      <c r="U1159" s="93">
        <f>R1159</f>
        <v>0</v>
      </c>
    </row>
    <row r="1160" spans="1:21" ht="22.5" customHeight="1" x14ac:dyDescent="0.2">
      <c r="A1160" s="88" t="s">
        <v>1154</v>
      </c>
      <c r="B1160" s="34" t="s">
        <v>465</v>
      </c>
      <c r="C1160" s="34" t="s">
        <v>2112</v>
      </c>
      <c r="D1160" s="34" t="s">
        <v>2113</v>
      </c>
      <c r="E1160" s="34" t="s">
        <v>1194</v>
      </c>
      <c r="F1160" s="35" t="s">
        <v>1294</v>
      </c>
      <c r="G1160" s="45"/>
      <c r="H1160" s="30">
        <v>38</v>
      </c>
      <c r="I1160" s="31"/>
      <c r="J1160" s="30">
        <f t="shared" si="98"/>
        <v>0</v>
      </c>
      <c r="K1160" s="84"/>
      <c r="L1160" s="34"/>
      <c r="M1160" s="58"/>
      <c r="N1160" s="33" t="e">
        <f>#REF!/0.8</f>
        <v>#REF!</v>
      </c>
      <c r="O1160" s="44" t="e">
        <f t="shared" si="94"/>
        <v>#REF!</v>
      </c>
      <c r="P1160" s="58"/>
      <c r="Q1160" s="19">
        <v>3</v>
      </c>
      <c r="R1160" s="252">
        <f t="shared" si="95"/>
        <v>0</v>
      </c>
      <c r="S1160" s="19">
        <v>85</v>
      </c>
      <c r="T1160" s="7">
        <f>I1160/S1160</f>
        <v>0</v>
      </c>
      <c r="U1160" s="93"/>
    </row>
    <row r="1161" spans="1:21" s="43" customFormat="1" ht="22.5" hidden="1" customHeight="1" x14ac:dyDescent="0.2">
      <c r="A1161" s="160" t="s">
        <v>1154</v>
      </c>
      <c r="B1161" s="40" t="s">
        <v>465</v>
      </c>
      <c r="C1161" s="40" t="s">
        <v>2112</v>
      </c>
      <c r="D1161" s="40" t="s">
        <v>2113</v>
      </c>
      <c r="E1161" s="40" t="s">
        <v>2488</v>
      </c>
      <c r="F1161" s="145" t="s">
        <v>466</v>
      </c>
      <c r="G1161" s="46"/>
      <c r="H1161" s="41">
        <v>120</v>
      </c>
      <c r="I1161" s="146"/>
      <c r="J1161" s="30">
        <f t="shared" si="98"/>
        <v>0</v>
      </c>
      <c r="K1161" s="122"/>
      <c r="L1161" s="40" t="s">
        <v>422</v>
      </c>
      <c r="M1161" s="65"/>
      <c r="N1161" s="33" t="e">
        <f>#REF!/0.8</f>
        <v>#REF!</v>
      </c>
      <c r="O1161" s="44" t="e">
        <f t="shared" ref="O1161:O1224" si="99">N1161*I1161</f>
        <v>#REF!</v>
      </c>
      <c r="P1161" s="65"/>
      <c r="Q1161" s="19">
        <v>35</v>
      </c>
      <c r="R1161" s="252">
        <f t="shared" ref="R1161:R1224" si="100">Q1161*I1161</f>
        <v>0</v>
      </c>
      <c r="S1161" s="19"/>
      <c r="T1161" s="7"/>
      <c r="U1161" s="93">
        <f>R1161</f>
        <v>0</v>
      </c>
    </row>
    <row r="1162" spans="1:21" s="115" customFormat="1" ht="22.5" customHeight="1" x14ac:dyDescent="0.2">
      <c r="A1162" s="88" t="s">
        <v>1154</v>
      </c>
      <c r="B1162" s="34" t="s">
        <v>467</v>
      </c>
      <c r="C1162" s="34" t="s">
        <v>2114</v>
      </c>
      <c r="D1162" s="34" t="s">
        <v>2115</v>
      </c>
      <c r="E1162" s="34" t="s">
        <v>1169</v>
      </c>
      <c r="F1162" s="35" t="s">
        <v>1195</v>
      </c>
      <c r="G1162" s="45"/>
      <c r="H1162" s="30">
        <v>14</v>
      </c>
      <c r="I1162" s="31"/>
      <c r="J1162" s="30">
        <f t="shared" si="98"/>
        <v>0</v>
      </c>
      <c r="K1162" s="121"/>
      <c r="L1162" s="129"/>
      <c r="M1162" s="114"/>
      <c r="N1162" s="33" t="e">
        <f>#REF!/0.8</f>
        <v>#REF!</v>
      </c>
      <c r="O1162" s="44" t="e">
        <f t="shared" si="99"/>
        <v>#REF!</v>
      </c>
      <c r="P1162" s="114"/>
      <c r="Q1162" s="19">
        <v>1.5</v>
      </c>
      <c r="R1162" s="252">
        <f t="shared" si="100"/>
        <v>0</v>
      </c>
      <c r="S1162" s="19">
        <v>200</v>
      </c>
      <c r="T1162" s="7">
        <f>I1162/S1162</f>
        <v>0</v>
      </c>
      <c r="U1162" s="93"/>
    </row>
    <row r="1163" spans="1:21" s="43" customFormat="1" ht="22.5" customHeight="1" x14ac:dyDescent="0.2">
      <c r="A1163" s="88" t="s">
        <v>1154</v>
      </c>
      <c r="B1163" s="61" t="s">
        <v>467</v>
      </c>
      <c r="C1163" s="61" t="s">
        <v>2114</v>
      </c>
      <c r="D1163" s="61" t="s">
        <v>2115</v>
      </c>
      <c r="E1163" s="61" t="s">
        <v>905</v>
      </c>
      <c r="F1163" s="206" t="s">
        <v>2528</v>
      </c>
      <c r="G1163" s="205"/>
      <c r="H1163" s="59">
        <v>27</v>
      </c>
      <c r="I1163" s="212"/>
      <c r="J1163" s="30">
        <f t="shared" si="98"/>
        <v>0</v>
      </c>
      <c r="K1163" s="60" t="s">
        <v>1354</v>
      </c>
      <c r="L1163" s="71" t="s">
        <v>1159</v>
      </c>
      <c r="M1163" s="65"/>
      <c r="N1163" s="33" t="e">
        <f>#REF!/0.8</f>
        <v>#REF!</v>
      </c>
      <c r="O1163" s="44" t="e">
        <f t="shared" si="99"/>
        <v>#REF!</v>
      </c>
      <c r="P1163" s="65"/>
      <c r="Q1163" s="19">
        <v>3</v>
      </c>
      <c r="R1163" s="252">
        <f t="shared" si="100"/>
        <v>0</v>
      </c>
      <c r="S1163" s="19">
        <v>85</v>
      </c>
      <c r="T1163" s="7">
        <f>I1163/S1163</f>
        <v>0</v>
      </c>
      <c r="U1163" s="93"/>
    </row>
    <row r="1164" spans="1:21" ht="22.5" customHeight="1" x14ac:dyDescent="0.2">
      <c r="A1164" s="88" t="s">
        <v>1154</v>
      </c>
      <c r="B1164" s="34" t="s">
        <v>467</v>
      </c>
      <c r="C1164" s="34" t="s">
        <v>2114</v>
      </c>
      <c r="D1164" s="34"/>
      <c r="E1164" s="34" t="s">
        <v>8</v>
      </c>
      <c r="F1164" s="35" t="s">
        <v>1213</v>
      </c>
      <c r="G1164" s="45"/>
      <c r="H1164" s="30">
        <v>42</v>
      </c>
      <c r="I1164" s="31"/>
      <c r="J1164" s="30">
        <f t="shared" si="98"/>
        <v>0</v>
      </c>
      <c r="K1164" s="60"/>
      <c r="L1164" s="53"/>
      <c r="M1164" s="58"/>
      <c r="N1164" s="33" t="e">
        <f>#REF!/0.8</f>
        <v>#REF!</v>
      </c>
      <c r="O1164" s="44" t="e">
        <f t="shared" si="99"/>
        <v>#REF!</v>
      </c>
      <c r="P1164" s="58"/>
      <c r="Q1164" s="19">
        <v>8</v>
      </c>
      <c r="R1164" s="252">
        <f t="shared" si="100"/>
        <v>0</v>
      </c>
      <c r="S1164" s="19"/>
      <c r="U1164" s="93">
        <f>R1164</f>
        <v>0</v>
      </c>
    </row>
    <row r="1165" spans="1:21" s="43" customFormat="1" ht="22.5" hidden="1" customHeight="1" x14ac:dyDescent="0.2">
      <c r="A1165" s="160" t="s">
        <v>1154</v>
      </c>
      <c r="B1165" s="40" t="s">
        <v>2399</v>
      </c>
      <c r="C1165" s="40" t="s">
        <v>2189</v>
      </c>
      <c r="D1165" s="40"/>
      <c r="E1165" s="40" t="s">
        <v>1194</v>
      </c>
      <c r="F1165" s="145"/>
      <c r="G1165" s="46"/>
      <c r="H1165" s="41">
        <v>27</v>
      </c>
      <c r="I1165" s="146"/>
      <c r="J1165" s="30">
        <f t="shared" si="98"/>
        <v>0</v>
      </c>
      <c r="K1165" s="131"/>
      <c r="L1165" s="71"/>
      <c r="M1165" s="65"/>
      <c r="N1165" s="33" t="e">
        <f>#REF!/0.8</f>
        <v>#REF!</v>
      </c>
      <c r="O1165" s="44" t="e">
        <f t="shared" si="99"/>
        <v>#REF!</v>
      </c>
      <c r="P1165" s="65"/>
      <c r="Q1165" s="19">
        <v>3</v>
      </c>
      <c r="R1165" s="252">
        <f t="shared" si="100"/>
        <v>0</v>
      </c>
      <c r="S1165" s="19">
        <v>85</v>
      </c>
      <c r="T1165" s="7">
        <f>I1165/S1165</f>
        <v>0</v>
      </c>
      <c r="U1165" s="93"/>
    </row>
    <row r="1166" spans="1:21" ht="22.5" customHeight="1" x14ac:dyDescent="0.2">
      <c r="A1166" s="88" t="s">
        <v>1154</v>
      </c>
      <c r="B1166" s="61" t="s">
        <v>2400</v>
      </c>
      <c r="C1166" s="61" t="s">
        <v>2190</v>
      </c>
      <c r="D1166" s="61"/>
      <c r="E1166" s="61" t="s">
        <v>905</v>
      </c>
      <c r="F1166" s="206" t="s">
        <v>2523</v>
      </c>
      <c r="G1166" s="205"/>
      <c r="H1166" s="59">
        <v>38</v>
      </c>
      <c r="I1166" s="212"/>
      <c r="J1166" s="30">
        <f t="shared" si="98"/>
        <v>0</v>
      </c>
      <c r="K1166" s="60" t="s">
        <v>1354</v>
      </c>
      <c r="L1166" s="53"/>
      <c r="M1166" s="60" t="s">
        <v>1696</v>
      </c>
      <c r="N1166" s="33" t="e">
        <f>#REF!/0.8</f>
        <v>#REF!</v>
      </c>
      <c r="O1166" s="44" t="e">
        <f t="shared" si="99"/>
        <v>#REF!</v>
      </c>
      <c r="P1166" s="58"/>
      <c r="Q1166" s="19">
        <v>3</v>
      </c>
      <c r="R1166" s="252">
        <f t="shared" si="100"/>
        <v>0</v>
      </c>
      <c r="S1166" s="19">
        <v>85</v>
      </c>
      <c r="T1166" s="7">
        <f>I1166/S1166</f>
        <v>0</v>
      </c>
      <c r="U1166" s="93"/>
    </row>
    <row r="1167" spans="1:21" s="43" customFormat="1" ht="22.5" hidden="1" customHeight="1" x14ac:dyDescent="0.2">
      <c r="A1167" s="160" t="s">
        <v>1154</v>
      </c>
      <c r="B1167" s="61" t="s">
        <v>468</v>
      </c>
      <c r="C1167" s="61" t="s">
        <v>2116</v>
      </c>
      <c r="D1167" s="61"/>
      <c r="E1167" s="61" t="s">
        <v>1169</v>
      </c>
      <c r="F1167" s="206"/>
      <c r="G1167" s="205"/>
      <c r="H1167" s="59">
        <v>20</v>
      </c>
      <c r="I1167" s="212"/>
      <c r="J1167" s="30">
        <f t="shared" si="98"/>
        <v>0</v>
      </c>
      <c r="K1167" s="46" t="s">
        <v>522</v>
      </c>
      <c r="L1167" s="71"/>
      <c r="M1167" s="65"/>
      <c r="N1167" s="33" t="e">
        <f>#REF!/0.8</f>
        <v>#REF!</v>
      </c>
      <c r="O1167" s="44" t="e">
        <f t="shared" si="99"/>
        <v>#REF!</v>
      </c>
      <c r="P1167" s="65"/>
      <c r="Q1167" s="19">
        <v>1.5</v>
      </c>
      <c r="R1167" s="252">
        <f t="shared" si="100"/>
        <v>0</v>
      </c>
      <c r="S1167" s="19">
        <v>200</v>
      </c>
      <c r="T1167" s="7">
        <f>I1167/S1167</f>
        <v>0</v>
      </c>
      <c r="U1167" s="93"/>
    </row>
    <row r="1168" spans="1:21" s="43" customFormat="1" ht="22.5" hidden="1" customHeight="1" x14ac:dyDescent="0.2">
      <c r="A1168" s="160" t="s">
        <v>1154</v>
      </c>
      <c r="B1168" s="61" t="s">
        <v>468</v>
      </c>
      <c r="C1168" s="61" t="s">
        <v>2116</v>
      </c>
      <c r="D1168" s="61" t="s">
        <v>2117</v>
      </c>
      <c r="E1168" s="61" t="s">
        <v>1194</v>
      </c>
      <c r="F1168" s="206" t="s">
        <v>2466</v>
      </c>
      <c r="G1168" s="205"/>
      <c r="H1168" s="59">
        <v>38</v>
      </c>
      <c r="I1168" s="212"/>
      <c r="J1168" s="30">
        <f t="shared" si="98"/>
        <v>0</v>
      </c>
      <c r="K1168" s="46" t="s">
        <v>522</v>
      </c>
      <c r="L1168" s="40" t="s">
        <v>422</v>
      </c>
      <c r="M1168" s="65"/>
      <c r="N1168" s="33" t="e">
        <f>#REF!/0.8</f>
        <v>#REF!</v>
      </c>
      <c r="O1168" s="44" t="e">
        <f t="shared" si="99"/>
        <v>#REF!</v>
      </c>
      <c r="P1168" s="65"/>
      <c r="Q1168" s="19">
        <v>3</v>
      </c>
      <c r="R1168" s="252">
        <f t="shared" si="100"/>
        <v>0</v>
      </c>
      <c r="S1168" s="19">
        <v>85</v>
      </c>
      <c r="T1168" s="7">
        <f>I1168/S1168</f>
        <v>0</v>
      </c>
      <c r="U1168" s="93"/>
    </row>
    <row r="1169" spans="1:21" s="43" customFormat="1" ht="22.5" customHeight="1" x14ac:dyDescent="0.2">
      <c r="A1169" s="88" t="s">
        <v>1154</v>
      </c>
      <c r="B1169" s="61" t="s">
        <v>469</v>
      </c>
      <c r="C1169" s="61" t="s">
        <v>2118</v>
      </c>
      <c r="D1169" s="61"/>
      <c r="E1169" s="61" t="s">
        <v>905</v>
      </c>
      <c r="F1169" s="206" t="s">
        <v>2156</v>
      </c>
      <c r="G1169" s="205"/>
      <c r="H1169" s="59">
        <v>38</v>
      </c>
      <c r="I1169" s="212"/>
      <c r="J1169" s="30">
        <f t="shared" si="98"/>
        <v>0</v>
      </c>
      <c r="K1169" s="60" t="s">
        <v>1354</v>
      </c>
      <c r="L1169" s="40"/>
      <c r="M1169" s="65"/>
      <c r="N1169" s="33" t="e">
        <f>#REF!/0.8</f>
        <v>#REF!</v>
      </c>
      <c r="O1169" s="44" t="e">
        <f t="shared" si="99"/>
        <v>#REF!</v>
      </c>
      <c r="P1169" s="65"/>
      <c r="Q1169" s="19">
        <v>3</v>
      </c>
      <c r="R1169" s="252">
        <f t="shared" si="100"/>
        <v>0</v>
      </c>
      <c r="S1169" s="19">
        <v>85</v>
      </c>
      <c r="T1169" s="7">
        <f>I1169/S1169</f>
        <v>0</v>
      </c>
      <c r="U1169" s="93"/>
    </row>
    <row r="1170" spans="1:21" s="43" customFormat="1" ht="22.5" hidden="1" customHeight="1" x14ac:dyDescent="0.2">
      <c r="A1170" s="160" t="s">
        <v>1154</v>
      </c>
      <c r="B1170" s="40" t="s">
        <v>469</v>
      </c>
      <c r="C1170" s="40" t="s">
        <v>2118</v>
      </c>
      <c r="D1170" s="40" t="s">
        <v>2119</v>
      </c>
      <c r="E1170" s="40" t="s">
        <v>8</v>
      </c>
      <c r="F1170" s="145" t="s">
        <v>442</v>
      </c>
      <c r="G1170" s="46"/>
      <c r="H1170" s="41">
        <v>52</v>
      </c>
      <c r="I1170" s="146"/>
      <c r="J1170" s="30">
        <f t="shared" si="98"/>
        <v>0</v>
      </c>
      <c r="K1170" s="46" t="s">
        <v>522</v>
      </c>
      <c r="L1170" s="40" t="s">
        <v>422</v>
      </c>
      <c r="M1170" s="65"/>
      <c r="N1170" s="33" t="e">
        <f>#REF!/0.8</f>
        <v>#REF!</v>
      </c>
      <c r="O1170" s="44" t="e">
        <f t="shared" si="99"/>
        <v>#REF!</v>
      </c>
      <c r="P1170" s="65"/>
      <c r="Q1170" s="19">
        <v>8</v>
      </c>
      <c r="R1170" s="252">
        <f t="shared" si="100"/>
        <v>0</v>
      </c>
      <c r="S1170" s="19"/>
      <c r="T1170" s="7"/>
      <c r="U1170" s="93">
        <f>R1170</f>
        <v>0</v>
      </c>
    </row>
    <row r="1171" spans="1:21" s="43" customFormat="1" ht="22.5" hidden="1" customHeight="1" x14ac:dyDescent="0.2">
      <c r="A1171" s="160" t="s">
        <v>1154</v>
      </c>
      <c r="B1171" s="40" t="s">
        <v>470</v>
      </c>
      <c r="C1171" s="40" t="s">
        <v>2120</v>
      </c>
      <c r="D1171" s="40" t="s">
        <v>2121</v>
      </c>
      <c r="E1171" s="40" t="s">
        <v>1194</v>
      </c>
      <c r="F1171" s="145" t="s">
        <v>2523</v>
      </c>
      <c r="G1171" s="46"/>
      <c r="H1171" s="41">
        <v>30</v>
      </c>
      <c r="I1171" s="146"/>
      <c r="J1171" s="30">
        <f t="shared" si="98"/>
        <v>0</v>
      </c>
      <c r="K1171" s="46" t="s">
        <v>522</v>
      </c>
      <c r="L1171" s="40" t="s">
        <v>422</v>
      </c>
      <c r="M1171" s="65"/>
      <c r="N1171" s="33" t="e">
        <f>#REF!/0.8</f>
        <v>#REF!</v>
      </c>
      <c r="O1171" s="44" t="e">
        <f t="shared" si="99"/>
        <v>#REF!</v>
      </c>
      <c r="P1171" s="65"/>
      <c r="Q1171" s="19">
        <v>3</v>
      </c>
      <c r="R1171" s="252">
        <f t="shared" si="100"/>
        <v>0</v>
      </c>
      <c r="S1171" s="19">
        <v>85</v>
      </c>
      <c r="T1171" s="7">
        <f>I1171/S1171</f>
        <v>0</v>
      </c>
      <c r="U1171" s="93"/>
    </row>
    <row r="1172" spans="1:21" s="43" customFormat="1" ht="22.5" hidden="1" customHeight="1" x14ac:dyDescent="0.2">
      <c r="A1172" s="160" t="s">
        <v>1154</v>
      </c>
      <c r="B1172" s="40" t="s">
        <v>471</v>
      </c>
      <c r="C1172" s="40" t="s">
        <v>2122</v>
      </c>
      <c r="D1172" s="40" t="s">
        <v>2123</v>
      </c>
      <c r="E1172" s="40" t="s">
        <v>2305</v>
      </c>
      <c r="F1172" s="145"/>
      <c r="G1172" s="46"/>
      <c r="H1172" s="41">
        <v>14</v>
      </c>
      <c r="I1172" s="146"/>
      <c r="J1172" s="30">
        <f t="shared" si="98"/>
        <v>0</v>
      </c>
      <c r="K1172" s="46" t="s">
        <v>522</v>
      </c>
      <c r="L1172" s="40" t="s">
        <v>422</v>
      </c>
      <c r="M1172" s="65"/>
      <c r="N1172" s="33" t="e">
        <f>#REF!/0.8</f>
        <v>#REF!</v>
      </c>
      <c r="O1172" s="44" t="e">
        <f t="shared" si="99"/>
        <v>#REF!</v>
      </c>
      <c r="P1172" s="65"/>
      <c r="Q1172" s="19">
        <v>1.5</v>
      </c>
      <c r="R1172" s="252">
        <f t="shared" si="100"/>
        <v>0</v>
      </c>
      <c r="S1172" s="19">
        <v>200</v>
      </c>
      <c r="T1172" s="7">
        <f>I1172/S1172</f>
        <v>0</v>
      </c>
      <c r="U1172" s="93"/>
    </row>
    <row r="1173" spans="1:21" ht="22.5" customHeight="1" x14ac:dyDescent="0.2">
      <c r="A1173" s="88" t="s">
        <v>1154</v>
      </c>
      <c r="B1173" s="34" t="s">
        <v>471</v>
      </c>
      <c r="C1173" s="34" t="s">
        <v>2122</v>
      </c>
      <c r="D1173" s="34" t="s">
        <v>2123</v>
      </c>
      <c r="E1173" s="34" t="s">
        <v>1194</v>
      </c>
      <c r="F1173" s="35" t="s">
        <v>880</v>
      </c>
      <c r="G1173" s="45"/>
      <c r="H1173" s="30">
        <v>27</v>
      </c>
      <c r="I1173" s="31"/>
      <c r="J1173" s="30">
        <f t="shared" si="98"/>
        <v>0</v>
      </c>
      <c r="K1173" s="84"/>
      <c r="L1173" s="34" t="s">
        <v>422</v>
      </c>
      <c r="M1173" s="58"/>
      <c r="N1173" s="33" t="e">
        <f>#REF!/0.8</f>
        <v>#REF!</v>
      </c>
      <c r="O1173" s="44" t="e">
        <f t="shared" si="99"/>
        <v>#REF!</v>
      </c>
      <c r="P1173" s="58"/>
      <c r="Q1173" s="19">
        <v>3</v>
      </c>
      <c r="R1173" s="252">
        <f t="shared" si="100"/>
        <v>0</v>
      </c>
      <c r="S1173" s="19">
        <v>85</v>
      </c>
      <c r="T1173" s="7">
        <f>I1173/S1173</f>
        <v>0</v>
      </c>
      <c r="U1173" s="93"/>
    </row>
    <row r="1174" spans="1:21" ht="22.5" customHeight="1" x14ac:dyDescent="0.2">
      <c r="A1174" s="88" t="s">
        <v>1154</v>
      </c>
      <c r="B1174" s="34" t="s">
        <v>471</v>
      </c>
      <c r="C1174" s="34" t="s">
        <v>2122</v>
      </c>
      <c r="D1174" s="34" t="s">
        <v>2123</v>
      </c>
      <c r="E1174" s="34" t="s">
        <v>8</v>
      </c>
      <c r="F1174" s="35" t="s">
        <v>1294</v>
      </c>
      <c r="G1174" s="45"/>
      <c r="H1174" s="30">
        <v>42</v>
      </c>
      <c r="I1174" s="31"/>
      <c r="J1174" s="30">
        <f t="shared" si="98"/>
        <v>0</v>
      </c>
      <c r="K1174" s="60"/>
      <c r="L1174" s="53" t="s">
        <v>1159</v>
      </c>
      <c r="M1174" s="58"/>
      <c r="N1174" s="33" t="e">
        <f>#REF!/0.8</f>
        <v>#REF!</v>
      </c>
      <c r="O1174" s="44" t="e">
        <f t="shared" si="99"/>
        <v>#REF!</v>
      </c>
      <c r="P1174" s="58"/>
      <c r="Q1174" s="19">
        <v>8</v>
      </c>
      <c r="R1174" s="252">
        <f t="shared" si="100"/>
        <v>0</v>
      </c>
      <c r="S1174" s="19"/>
      <c r="U1174" s="93">
        <f>R1174</f>
        <v>0</v>
      </c>
    </row>
    <row r="1175" spans="1:21" ht="22.5" customHeight="1" x14ac:dyDescent="0.2">
      <c r="A1175" s="88" t="s">
        <v>1154</v>
      </c>
      <c r="B1175" s="34" t="s">
        <v>471</v>
      </c>
      <c r="C1175" s="34" t="s">
        <v>2122</v>
      </c>
      <c r="D1175" s="34"/>
      <c r="E1175" s="34" t="s">
        <v>932</v>
      </c>
      <c r="F1175" s="35" t="s">
        <v>927</v>
      </c>
      <c r="G1175" s="45"/>
      <c r="H1175" s="30">
        <v>70</v>
      </c>
      <c r="I1175" s="31"/>
      <c r="J1175" s="30">
        <f t="shared" si="98"/>
        <v>0</v>
      </c>
      <c r="K1175" s="60"/>
      <c r="L1175" s="53"/>
      <c r="M1175" s="58"/>
      <c r="N1175" s="33" t="e">
        <f>#REF!/0.8</f>
        <v>#REF!</v>
      </c>
      <c r="O1175" s="44" t="e">
        <f t="shared" si="99"/>
        <v>#REF!</v>
      </c>
      <c r="P1175" s="58"/>
      <c r="Q1175" s="19">
        <v>18</v>
      </c>
      <c r="R1175" s="252">
        <f t="shared" si="100"/>
        <v>0</v>
      </c>
      <c r="S1175" s="19"/>
      <c r="U1175" s="93">
        <f>R1175</f>
        <v>0</v>
      </c>
    </row>
    <row r="1176" spans="1:21" ht="22.5" customHeight="1" x14ac:dyDescent="0.2">
      <c r="A1176" s="88" t="s">
        <v>1154</v>
      </c>
      <c r="B1176" s="34" t="s">
        <v>1614</v>
      </c>
      <c r="C1176" s="34" t="s">
        <v>2124</v>
      </c>
      <c r="D1176" s="34" t="s">
        <v>2125</v>
      </c>
      <c r="E1176" s="34" t="s">
        <v>1194</v>
      </c>
      <c r="F1176" s="35" t="s">
        <v>1213</v>
      </c>
      <c r="G1176" s="45"/>
      <c r="H1176" s="30">
        <v>38</v>
      </c>
      <c r="I1176" s="31"/>
      <c r="J1176" s="30">
        <f t="shared" si="98"/>
        <v>0</v>
      </c>
      <c r="K1176" s="60"/>
      <c r="L1176" s="53" t="s">
        <v>1159</v>
      </c>
      <c r="M1176" s="58"/>
      <c r="N1176" s="33" t="e">
        <f>#REF!/0.8</f>
        <v>#REF!</v>
      </c>
      <c r="O1176" s="44" t="e">
        <f t="shared" si="99"/>
        <v>#REF!</v>
      </c>
      <c r="P1176" s="58"/>
      <c r="Q1176" s="19">
        <v>3</v>
      </c>
      <c r="R1176" s="252">
        <f t="shared" si="100"/>
        <v>0</v>
      </c>
      <c r="S1176" s="19">
        <v>85</v>
      </c>
      <c r="T1176" s="7">
        <f>I1176/S1176</f>
        <v>0</v>
      </c>
      <c r="U1176" s="93"/>
    </row>
    <row r="1177" spans="1:21" s="43" customFormat="1" ht="22.5" hidden="1" customHeight="1" x14ac:dyDescent="0.2">
      <c r="A1177" s="160" t="s">
        <v>1154</v>
      </c>
      <c r="B1177" s="40" t="s">
        <v>1614</v>
      </c>
      <c r="C1177" s="40" t="s">
        <v>2124</v>
      </c>
      <c r="D1177" s="40" t="s">
        <v>2125</v>
      </c>
      <c r="E1177" s="40" t="s">
        <v>932</v>
      </c>
      <c r="F1177" s="145" t="s">
        <v>966</v>
      </c>
      <c r="G1177" s="46"/>
      <c r="H1177" s="41">
        <v>70</v>
      </c>
      <c r="I1177" s="146"/>
      <c r="J1177" s="30">
        <f t="shared" si="98"/>
        <v>0</v>
      </c>
      <c r="K1177" s="41" t="s">
        <v>1698</v>
      </c>
      <c r="L1177" s="40"/>
      <c r="M1177" s="65"/>
      <c r="N1177" s="33" t="e">
        <f>#REF!/0.8</f>
        <v>#REF!</v>
      </c>
      <c r="O1177" s="44" t="e">
        <f t="shared" si="99"/>
        <v>#REF!</v>
      </c>
      <c r="P1177" s="65"/>
      <c r="Q1177" s="19">
        <v>18</v>
      </c>
      <c r="R1177" s="252">
        <f t="shared" si="100"/>
        <v>0</v>
      </c>
      <c r="S1177" s="19"/>
      <c r="T1177" s="7"/>
      <c r="U1177" s="93">
        <f t="shared" ref="U1177:U1182" si="101">R1177</f>
        <v>0</v>
      </c>
    </row>
    <row r="1178" spans="1:21" s="43" customFormat="1" ht="22.5" hidden="1" customHeight="1" x14ac:dyDescent="0.2">
      <c r="A1178" s="160" t="s">
        <v>1154</v>
      </c>
      <c r="B1178" s="40" t="s">
        <v>1614</v>
      </c>
      <c r="C1178" s="40" t="s">
        <v>2124</v>
      </c>
      <c r="D1178" s="40" t="s">
        <v>2125</v>
      </c>
      <c r="E1178" s="40" t="s">
        <v>2488</v>
      </c>
      <c r="F1178" s="145" t="s">
        <v>1615</v>
      </c>
      <c r="G1178" s="46"/>
      <c r="H1178" s="41">
        <v>120</v>
      </c>
      <c r="I1178" s="146"/>
      <c r="J1178" s="30">
        <f t="shared" si="98"/>
        <v>0</v>
      </c>
      <c r="K1178" s="41" t="s">
        <v>1698</v>
      </c>
      <c r="L1178" s="40" t="s">
        <v>422</v>
      </c>
      <c r="M1178" s="65"/>
      <c r="N1178" s="33" t="e">
        <f>#REF!/0.8</f>
        <v>#REF!</v>
      </c>
      <c r="O1178" s="44" t="e">
        <f t="shared" si="99"/>
        <v>#REF!</v>
      </c>
      <c r="P1178" s="65"/>
      <c r="Q1178" s="19">
        <v>35</v>
      </c>
      <c r="R1178" s="252">
        <f t="shared" si="100"/>
        <v>0</v>
      </c>
      <c r="S1178" s="19"/>
      <c r="T1178" s="7"/>
      <c r="U1178" s="93">
        <f t="shared" si="101"/>
        <v>0</v>
      </c>
    </row>
    <row r="1179" spans="1:21" s="43" customFormat="1" ht="22.5" hidden="1" customHeight="1" x14ac:dyDescent="0.2">
      <c r="A1179" s="160" t="s">
        <v>1154</v>
      </c>
      <c r="B1179" s="40" t="s">
        <v>1616</v>
      </c>
      <c r="C1179" s="40" t="s">
        <v>2126</v>
      </c>
      <c r="D1179" s="40" t="s">
        <v>2127</v>
      </c>
      <c r="E1179" s="40" t="s">
        <v>29</v>
      </c>
      <c r="F1179" s="145" t="s">
        <v>455</v>
      </c>
      <c r="G1179" s="46"/>
      <c r="H1179" s="41">
        <v>70</v>
      </c>
      <c r="I1179" s="146"/>
      <c r="J1179" s="30">
        <f t="shared" si="98"/>
        <v>0</v>
      </c>
      <c r="K1179" s="41" t="s">
        <v>1698</v>
      </c>
      <c r="L1179" s="40"/>
      <c r="M1179" s="65"/>
      <c r="N1179" s="33" t="e">
        <f>#REF!/0.8</f>
        <v>#REF!</v>
      </c>
      <c r="O1179" s="44" t="e">
        <f t="shared" si="99"/>
        <v>#REF!</v>
      </c>
      <c r="P1179" s="65"/>
      <c r="Q1179" s="19">
        <v>13</v>
      </c>
      <c r="R1179" s="252">
        <f t="shared" si="100"/>
        <v>0</v>
      </c>
      <c r="S1179" s="19"/>
      <c r="T1179" s="7"/>
      <c r="U1179" s="93">
        <f t="shared" si="101"/>
        <v>0</v>
      </c>
    </row>
    <row r="1180" spans="1:21" ht="22.5" customHeight="1" x14ac:dyDescent="0.2">
      <c r="A1180" s="88" t="s">
        <v>1154</v>
      </c>
      <c r="B1180" s="34" t="s">
        <v>2401</v>
      </c>
      <c r="C1180" s="34" t="s">
        <v>2191</v>
      </c>
      <c r="D1180" s="34"/>
      <c r="E1180" s="34" t="s">
        <v>8</v>
      </c>
      <c r="F1180" s="35" t="s">
        <v>1209</v>
      </c>
      <c r="G1180" s="45"/>
      <c r="H1180" s="30">
        <v>52</v>
      </c>
      <c r="I1180" s="31"/>
      <c r="J1180" s="30">
        <f t="shared" si="98"/>
        <v>0</v>
      </c>
      <c r="K1180" s="84"/>
      <c r="L1180" s="34"/>
      <c r="M1180" s="58"/>
      <c r="N1180" s="33" t="e">
        <f>#REF!/0.8</f>
        <v>#REF!</v>
      </c>
      <c r="O1180" s="44" t="e">
        <f t="shared" si="99"/>
        <v>#REF!</v>
      </c>
      <c r="P1180" s="58"/>
      <c r="Q1180" s="19">
        <v>8</v>
      </c>
      <c r="R1180" s="252">
        <f t="shared" si="100"/>
        <v>0</v>
      </c>
      <c r="S1180" s="19"/>
      <c r="U1180" s="93">
        <f t="shared" si="101"/>
        <v>0</v>
      </c>
    </row>
    <row r="1181" spans="1:21" s="43" customFormat="1" ht="22.5" hidden="1" customHeight="1" x14ac:dyDescent="0.2">
      <c r="A1181" s="160" t="s">
        <v>1154</v>
      </c>
      <c r="B1181" s="34" t="s">
        <v>1617</v>
      </c>
      <c r="C1181" s="34" t="s">
        <v>2128</v>
      </c>
      <c r="D1181" s="34" t="s">
        <v>2129</v>
      </c>
      <c r="E1181" s="34" t="s">
        <v>1194</v>
      </c>
      <c r="F1181" s="145" t="s">
        <v>1618</v>
      </c>
      <c r="G1181" s="46"/>
      <c r="H1181" s="41">
        <v>27</v>
      </c>
      <c r="I1181" s="146"/>
      <c r="J1181" s="30">
        <f t="shared" si="98"/>
        <v>0</v>
      </c>
      <c r="K1181" s="41" t="s">
        <v>1698</v>
      </c>
      <c r="L1181" s="71" t="s">
        <v>1159</v>
      </c>
      <c r="M1181" s="65"/>
      <c r="N1181" s="33" t="e">
        <f>#REF!/0.8</f>
        <v>#REF!</v>
      </c>
      <c r="O1181" s="44" t="e">
        <f t="shared" si="99"/>
        <v>#REF!</v>
      </c>
      <c r="P1181" s="65"/>
      <c r="Q1181" s="19">
        <v>3</v>
      </c>
      <c r="R1181" s="252">
        <f t="shared" si="100"/>
        <v>0</v>
      </c>
      <c r="S1181" s="19">
        <v>85</v>
      </c>
      <c r="T1181" s="7">
        <f>I1181/S1181</f>
        <v>0</v>
      </c>
      <c r="U1181" s="93">
        <f t="shared" si="101"/>
        <v>0</v>
      </c>
    </row>
    <row r="1182" spans="1:21" ht="22.5" customHeight="1" x14ac:dyDescent="0.2">
      <c r="A1182" s="88" t="s">
        <v>1154</v>
      </c>
      <c r="B1182" s="34" t="s">
        <v>1617</v>
      </c>
      <c r="C1182" s="34" t="s">
        <v>2128</v>
      </c>
      <c r="D1182" s="34" t="s">
        <v>2129</v>
      </c>
      <c r="E1182" s="34" t="s">
        <v>8</v>
      </c>
      <c r="F1182" s="35" t="s">
        <v>822</v>
      </c>
      <c r="G1182" s="45"/>
      <c r="H1182" s="30">
        <v>42</v>
      </c>
      <c r="I1182" s="31"/>
      <c r="J1182" s="30">
        <f t="shared" si="98"/>
        <v>0</v>
      </c>
      <c r="K1182" s="84"/>
      <c r="L1182" s="34" t="s">
        <v>422</v>
      </c>
      <c r="M1182" s="58"/>
      <c r="N1182" s="33" t="e">
        <f>#REF!/0.8</f>
        <v>#REF!</v>
      </c>
      <c r="O1182" s="44" t="e">
        <f t="shared" si="99"/>
        <v>#REF!</v>
      </c>
      <c r="P1182" s="58"/>
      <c r="Q1182" s="19">
        <v>8</v>
      </c>
      <c r="R1182" s="252">
        <f t="shared" si="100"/>
        <v>0</v>
      </c>
      <c r="S1182" s="19"/>
      <c r="U1182" s="93">
        <f t="shared" si="101"/>
        <v>0</v>
      </c>
    </row>
    <row r="1183" spans="1:21" s="43" customFormat="1" ht="22.5" hidden="1" customHeight="1" x14ac:dyDescent="0.2">
      <c r="A1183" s="160" t="s">
        <v>1154</v>
      </c>
      <c r="B1183" s="40" t="s">
        <v>1619</v>
      </c>
      <c r="C1183" s="40" t="s">
        <v>2130</v>
      </c>
      <c r="D1183" s="40" t="s">
        <v>2131</v>
      </c>
      <c r="E1183" s="40" t="s">
        <v>2305</v>
      </c>
      <c r="F1183" s="145" t="s">
        <v>2528</v>
      </c>
      <c r="G1183" s="46"/>
      <c r="H1183" s="41">
        <v>14</v>
      </c>
      <c r="I1183" s="146"/>
      <c r="J1183" s="30">
        <f t="shared" si="98"/>
        <v>0</v>
      </c>
      <c r="K1183" s="41" t="s">
        <v>1698</v>
      </c>
      <c r="L1183" s="40"/>
      <c r="M1183" s="65"/>
      <c r="N1183" s="33" t="e">
        <f>#REF!/0.8</f>
        <v>#REF!</v>
      </c>
      <c r="O1183" s="44" t="e">
        <f t="shared" si="99"/>
        <v>#REF!</v>
      </c>
      <c r="P1183" s="65"/>
      <c r="Q1183" s="19">
        <v>1.5</v>
      </c>
      <c r="R1183" s="252">
        <f t="shared" si="100"/>
        <v>0</v>
      </c>
      <c r="S1183" s="19">
        <v>200</v>
      </c>
      <c r="T1183" s="7">
        <f>I1183/S1183</f>
        <v>0</v>
      </c>
      <c r="U1183" s="93"/>
    </row>
    <row r="1184" spans="1:21" s="43" customFormat="1" ht="22.5" hidden="1" customHeight="1" x14ac:dyDescent="0.2">
      <c r="A1184" s="160" t="s">
        <v>1154</v>
      </c>
      <c r="B1184" s="40" t="s">
        <v>1619</v>
      </c>
      <c r="C1184" s="40" t="s">
        <v>2130</v>
      </c>
      <c r="D1184" s="40" t="s">
        <v>2131</v>
      </c>
      <c r="E1184" s="40" t="s">
        <v>1194</v>
      </c>
      <c r="F1184" s="145" t="s">
        <v>1620</v>
      </c>
      <c r="G1184" s="46"/>
      <c r="H1184" s="41">
        <v>27</v>
      </c>
      <c r="I1184" s="146"/>
      <c r="J1184" s="30">
        <f t="shared" si="98"/>
        <v>0</v>
      </c>
      <c r="K1184" s="41" t="s">
        <v>1698</v>
      </c>
      <c r="L1184" s="40" t="s">
        <v>422</v>
      </c>
      <c r="M1184" s="65"/>
      <c r="N1184" s="33" t="e">
        <f>#REF!/0.8</f>
        <v>#REF!</v>
      </c>
      <c r="O1184" s="44" t="e">
        <f t="shared" si="99"/>
        <v>#REF!</v>
      </c>
      <c r="P1184" s="65"/>
      <c r="Q1184" s="19">
        <v>3</v>
      </c>
      <c r="R1184" s="252">
        <f t="shared" si="100"/>
        <v>0</v>
      </c>
      <c r="S1184" s="19">
        <v>85</v>
      </c>
      <c r="T1184" s="7">
        <f>I1184/S1184</f>
        <v>0</v>
      </c>
      <c r="U1184" s="93"/>
    </row>
    <row r="1185" spans="1:21" ht="22.5" customHeight="1" x14ac:dyDescent="0.2">
      <c r="A1185" s="88" t="s">
        <v>1154</v>
      </c>
      <c r="B1185" s="34" t="s">
        <v>1619</v>
      </c>
      <c r="C1185" s="34" t="s">
        <v>2130</v>
      </c>
      <c r="D1185" s="34" t="s">
        <v>2131</v>
      </c>
      <c r="E1185" s="34" t="s">
        <v>8</v>
      </c>
      <c r="F1185" s="35" t="s">
        <v>1973</v>
      </c>
      <c r="G1185" s="45"/>
      <c r="H1185" s="30">
        <v>42</v>
      </c>
      <c r="I1185" s="31"/>
      <c r="J1185" s="30">
        <f t="shared" si="98"/>
        <v>0</v>
      </c>
      <c r="K1185" s="60"/>
      <c r="L1185" s="53" t="s">
        <v>1159</v>
      </c>
      <c r="M1185" s="58"/>
      <c r="N1185" s="33" t="e">
        <f>#REF!/0.8</f>
        <v>#REF!</v>
      </c>
      <c r="O1185" s="44" t="e">
        <f t="shared" si="99"/>
        <v>#REF!</v>
      </c>
      <c r="P1185" s="58"/>
      <c r="Q1185" s="19">
        <v>8</v>
      </c>
      <c r="R1185" s="252">
        <f t="shared" si="100"/>
        <v>0</v>
      </c>
      <c r="S1185" s="19"/>
      <c r="U1185" s="93">
        <f>R1185</f>
        <v>0</v>
      </c>
    </row>
    <row r="1186" spans="1:21" s="115" customFormat="1" ht="22.5" customHeight="1" x14ac:dyDescent="0.2">
      <c r="A1186" s="88" t="s">
        <v>1154</v>
      </c>
      <c r="B1186" s="34" t="s">
        <v>1619</v>
      </c>
      <c r="C1186" s="34" t="s">
        <v>2130</v>
      </c>
      <c r="D1186" s="34" t="s">
        <v>2131</v>
      </c>
      <c r="E1186" s="34" t="s">
        <v>932</v>
      </c>
      <c r="F1186" s="35" t="s">
        <v>966</v>
      </c>
      <c r="G1186" s="45"/>
      <c r="H1186" s="30">
        <v>70</v>
      </c>
      <c r="I1186" s="31"/>
      <c r="J1186" s="30">
        <f t="shared" si="98"/>
        <v>0</v>
      </c>
      <c r="K1186" s="121"/>
      <c r="L1186" s="129"/>
      <c r="M1186" s="114"/>
      <c r="N1186" s="33" t="e">
        <f>#REF!/0.8</f>
        <v>#REF!</v>
      </c>
      <c r="O1186" s="44" t="e">
        <f t="shared" si="99"/>
        <v>#REF!</v>
      </c>
      <c r="P1186" s="114"/>
      <c r="Q1186" s="19">
        <v>18</v>
      </c>
      <c r="R1186" s="252">
        <f t="shared" si="100"/>
        <v>0</v>
      </c>
      <c r="S1186" s="19"/>
      <c r="T1186" s="7"/>
      <c r="U1186" s="93">
        <f>R1186</f>
        <v>0</v>
      </c>
    </row>
    <row r="1187" spans="1:21" ht="22.5" customHeight="1" x14ac:dyDescent="0.2">
      <c r="A1187" s="88" t="s">
        <v>1154</v>
      </c>
      <c r="B1187" s="34" t="s">
        <v>1621</v>
      </c>
      <c r="C1187" s="34" t="s">
        <v>2132</v>
      </c>
      <c r="D1187" s="34" t="s">
        <v>604</v>
      </c>
      <c r="E1187" s="34" t="s">
        <v>1169</v>
      </c>
      <c r="F1187" s="35" t="s">
        <v>1213</v>
      </c>
      <c r="G1187" s="45"/>
      <c r="H1187" s="30">
        <v>14</v>
      </c>
      <c r="I1187" s="31"/>
      <c r="J1187" s="30">
        <f t="shared" si="98"/>
        <v>0</v>
      </c>
      <c r="K1187" s="84"/>
      <c r="L1187" s="34"/>
      <c r="M1187" s="58"/>
      <c r="N1187" s="33" t="e">
        <f>#REF!/0.8</f>
        <v>#REF!</v>
      </c>
      <c r="O1187" s="44" t="e">
        <f t="shared" si="99"/>
        <v>#REF!</v>
      </c>
      <c r="P1187" s="58"/>
      <c r="Q1187" s="19">
        <v>1.5</v>
      </c>
      <c r="R1187" s="252">
        <f t="shared" si="100"/>
        <v>0</v>
      </c>
      <c r="S1187" s="19">
        <v>200</v>
      </c>
      <c r="T1187" s="7">
        <f t="shared" ref="T1187:T1193" si="102">I1187/S1187</f>
        <v>0</v>
      </c>
      <c r="U1187" s="93"/>
    </row>
    <row r="1188" spans="1:21" s="43" customFormat="1" ht="22.5" hidden="1" customHeight="1" x14ac:dyDescent="0.2">
      <c r="A1188" s="160" t="s">
        <v>792</v>
      </c>
      <c r="B1188" s="40" t="s">
        <v>1622</v>
      </c>
      <c r="C1188" s="40" t="s">
        <v>605</v>
      </c>
      <c r="D1188" s="40" t="s">
        <v>606</v>
      </c>
      <c r="E1188" s="40" t="s">
        <v>92</v>
      </c>
      <c r="F1188" s="145" t="s">
        <v>2528</v>
      </c>
      <c r="G1188" s="46"/>
      <c r="H1188" s="41">
        <v>40</v>
      </c>
      <c r="I1188" s="146"/>
      <c r="J1188" s="30">
        <f t="shared" si="98"/>
        <v>0</v>
      </c>
      <c r="K1188" s="41" t="s">
        <v>1698</v>
      </c>
      <c r="L1188" s="40" t="s">
        <v>422</v>
      </c>
      <c r="M1188" s="65"/>
      <c r="N1188" s="33" t="e">
        <f>#REF!/0.8</f>
        <v>#REF!</v>
      </c>
      <c r="O1188" s="44" t="e">
        <f t="shared" si="99"/>
        <v>#REF!</v>
      </c>
      <c r="P1188" s="65"/>
      <c r="Q1188" s="19">
        <v>2.5</v>
      </c>
      <c r="R1188" s="252">
        <f t="shared" si="100"/>
        <v>0</v>
      </c>
      <c r="S1188" s="19">
        <v>200</v>
      </c>
      <c r="T1188" s="7">
        <f t="shared" si="102"/>
        <v>0</v>
      </c>
      <c r="U1188" s="93"/>
    </row>
    <row r="1189" spans="1:21" ht="22.5" customHeight="1" x14ac:dyDescent="0.2">
      <c r="A1189" s="88" t="s">
        <v>1154</v>
      </c>
      <c r="B1189" s="34" t="s">
        <v>1623</v>
      </c>
      <c r="C1189" s="34" t="s">
        <v>607</v>
      </c>
      <c r="D1189" s="34" t="s">
        <v>608</v>
      </c>
      <c r="E1189" s="34" t="s">
        <v>1169</v>
      </c>
      <c r="F1189" s="35" t="s">
        <v>1213</v>
      </c>
      <c r="G1189" s="45"/>
      <c r="H1189" s="30">
        <v>14</v>
      </c>
      <c r="I1189" s="31"/>
      <c r="J1189" s="30">
        <f t="shared" si="98"/>
        <v>0</v>
      </c>
      <c r="K1189" s="84"/>
      <c r="L1189" s="34" t="s">
        <v>422</v>
      </c>
      <c r="M1189" s="58"/>
      <c r="N1189" s="33" t="e">
        <f>#REF!/0.8</f>
        <v>#REF!</v>
      </c>
      <c r="O1189" s="44" t="e">
        <f t="shared" si="99"/>
        <v>#REF!</v>
      </c>
      <c r="P1189" s="58"/>
      <c r="Q1189" s="19">
        <v>1.5</v>
      </c>
      <c r="R1189" s="252">
        <f t="shared" si="100"/>
        <v>0</v>
      </c>
      <c r="S1189" s="19">
        <v>200</v>
      </c>
      <c r="T1189" s="7">
        <f t="shared" si="102"/>
        <v>0</v>
      </c>
      <c r="U1189" s="93"/>
    </row>
    <row r="1190" spans="1:21" s="43" customFormat="1" ht="22.5" hidden="1" customHeight="1" x14ac:dyDescent="0.2">
      <c r="A1190" s="160" t="s">
        <v>1154</v>
      </c>
      <c r="B1190" s="40" t="s">
        <v>1624</v>
      </c>
      <c r="C1190" s="40" t="s">
        <v>609</v>
      </c>
      <c r="D1190" s="40" t="s">
        <v>610</v>
      </c>
      <c r="E1190" s="40" t="s">
        <v>1169</v>
      </c>
      <c r="F1190" s="145" t="s">
        <v>2528</v>
      </c>
      <c r="G1190" s="46"/>
      <c r="H1190" s="41">
        <v>14</v>
      </c>
      <c r="I1190" s="146"/>
      <c r="J1190" s="30">
        <f t="shared" si="98"/>
        <v>0</v>
      </c>
      <c r="K1190" s="41" t="s">
        <v>1698</v>
      </c>
      <c r="L1190" s="40" t="s">
        <v>422</v>
      </c>
      <c r="M1190" s="65"/>
      <c r="N1190" s="33" t="e">
        <f>#REF!/0.8</f>
        <v>#REF!</v>
      </c>
      <c r="O1190" s="44" t="e">
        <f t="shared" si="99"/>
        <v>#REF!</v>
      </c>
      <c r="P1190" s="65"/>
      <c r="Q1190" s="19">
        <v>1.5</v>
      </c>
      <c r="R1190" s="252">
        <f t="shared" si="100"/>
        <v>0</v>
      </c>
      <c r="S1190" s="19">
        <v>200</v>
      </c>
      <c r="T1190" s="7">
        <f t="shared" si="102"/>
        <v>0</v>
      </c>
      <c r="U1190" s="93"/>
    </row>
    <row r="1191" spans="1:21" s="43" customFormat="1" ht="22.5" hidden="1" customHeight="1" x14ac:dyDescent="0.2">
      <c r="A1191" s="160" t="s">
        <v>1154</v>
      </c>
      <c r="B1191" s="40" t="s">
        <v>1625</v>
      </c>
      <c r="C1191" s="40" t="s">
        <v>611</v>
      </c>
      <c r="D1191" s="40" t="s">
        <v>612</v>
      </c>
      <c r="E1191" s="40" t="s">
        <v>1194</v>
      </c>
      <c r="F1191" s="145" t="s">
        <v>441</v>
      </c>
      <c r="G1191" s="46"/>
      <c r="H1191" s="41">
        <v>38</v>
      </c>
      <c r="I1191" s="146"/>
      <c r="J1191" s="30">
        <f t="shared" si="98"/>
        <v>0</v>
      </c>
      <c r="K1191" s="41" t="s">
        <v>1698</v>
      </c>
      <c r="L1191" s="40" t="s">
        <v>422</v>
      </c>
      <c r="M1191" s="65"/>
      <c r="N1191" s="33" t="e">
        <f>#REF!/0.8</f>
        <v>#REF!</v>
      </c>
      <c r="O1191" s="44" t="e">
        <f t="shared" si="99"/>
        <v>#REF!</v>
      </c>
      <c r="P1191" s="65"/>
      <c r="Q1191" s="19">
        <v>3</v>
      </c>
      <c r="R1191" s="252">
        <f t="shared" si="100"/>
        <v>0</v>
      </c>
      <c r="S1191" s="19">
        <v>85</v>
      </c>
      <c r="T1191" s="7">
        <f t="shared" si="102"/>
        <v>0</v>
      </c>
      <c r="U1191" s="93"/>
    </row>
    <row r="1192" spans="1:21" s="43" customFormat="1" ht="22.5" hidden="1" customHeight="1" x14ac:dyDescent="0.2">
      <c r="A1192" s="160" t="s">
        <v>1154</v>
      </c>
      <c r="B1192" s="40" t="s">
        <v>1626</v>
      </c>
      <c r="C1192" s="40" t="s">
        <v>613</v>
      </c>
      <c r="D1192" s="40" t="s">
        <v>614</v>
      </c>
      <c r="E1192" s="40" t="s">
        <v>2305</v>
      </c>
      <c r="F1192" s="145" t="s">
        <v>1627</v>
      </c>
      <c r="G1192" s="46"/>
      <c r="H1192" s="41">
        <v>14</v>
      </c>
      <c r="I1192" s="146"/>
      <c r="J1192" s="30">
        <f t="shared" si="98"/>
        <v>0</v>
      </c>
      <c r="K1192" s="41" t="s">
        <v>1698</v>
      </c>
      <c r="L1192" s="40"/>
      <c r="M1192" s="65"/>
      <c r="N1192" s="33" t="e">
        <f>#REF!/0.8</f>
        <v>#REF!</v>
      </c>
      <c r="O1192" s="44" t="e">
        <f t="shared" si="99"/>
        <v>#REF!</v>
      </c>
      <c r="P1192" s="65"/>
      <c r="Q1192" s="19">
        <v>1.5</v>
      </c>
      <c r="R1192" s="252">
        <f t="shared" si="100"/>
        <v>0</v>
      </c>
      <c r="S1192" s="19">
        <v>200</v>
      </c>
      <c r="T1192" s="7">
        <f t="shared" si="102"/>
        <v>0</v>
      </c>
      <c r="U1192" s="93"/>
    </row>
    <row r="1193" spans="1:21" s="43" customFormat="1" ht="22.5" customHeight="1" x14ac:dyDescent="0.2">
      <c r="A1193" s="88" t="s">
        <v>1154</v>
      </c>
      <c r="B1193" s="61" t="s">
        <v>1626</v>
      </c>
      <c r="C1193" s="61" t="s">
        <v>613</v>
      </c>
      <c r="D1193" s="61" t="s">
        <v>614</v>
      </c>
      <c r="E1193" s="61" t="s">
        <v>905</v>
      </c>
      <c r="F1193" s="206" t="s">
        <v>455</v>
      </c>
      <c r="G1193" s="205"/>
      <c r="H1193" s="59">
        <v>27</v>
      </c>
      <c r="I1193" s="212"/>
      <c r="J1193" s="30">
        <f t="shared" si="98"/>
        <v>0</v>
      </c>
      <c r="K1193" s="60" t="s">
        <v>1354</v>
      </c>
      <c r="L1193" s="40"/>
      <c r="M1193" s="122" t="s">
        <v>1697</v>
      </c>
      <c r="N1193" s="33" t="e">
        <f>#REF!/0.8</f>
        <v>#REF!</v>
      </c>
      <c r="O1193" s="44" t="e">
        <f t="shared" si="99"/>
        <v>#REF!</v>
      </c>
      <c r="P1193" s="65"/>
      <c r="Q1193" s="19">
        <v>3</v>
      </c>
      <c r="R1193" s="252">
        <f t="shared" si="100"/>
        <v>0</v>
      </c>
      <c r="S1193" s="19">
        <v>85</v>
      </c>
      <c r="T1193" s="7">
        <f t="shared" si="102"/>
        <v>0</v>
      </c>
      <c r="U1193" s="93"/>
    </row>
    <row r="1194" spans="1:21" ht="22.5" customHeight="1" x14ac:dyDescent="0.2">
      <c r="A1194" s="88" t="s">
        <v>1154</v>
      </c>
      <c r="B1194" s="34" t="s">
        <v>1626</v>
      </c>
      <c r="C1194" s="34" t="s">
        <v>613</v>
      </c>
      <c r="D1194" s="34" t="s">
        <v>614</v>
      </c>
      <c r="E1194" s="34" t="s">
        <v>1199</v>
      </c>
      <c r="F1194" s="35" t="s">
        <v>1213</v>
      </c>
      <c r="G1194" s="45"/>
      <c r="H1194" s="30">
        <v>42</v>
      </c>
      <c r="I1194" s="31"/>
      <c r="J1194" s="30">
        <f t="shared" si="98"/>
        <v>0</v>
      </c>
      <c r="K1194" s="84"/>
      <c r="L1194" s="34"/>
      <c r="M1194" s="58"/>
      <c r="N1194" s="33" t="e">
        <f>#REF!/0.8</f>
        <v>#REF!</v>
      </c>
      <c r="O1194" s="44" t="e">
        <f t="shared" si="99"/>
        <v>#REF!</v>
      </c>
      <c r="P1194" s="58"/>
      <c r="Q1194" s="19">
        <v>11</v>
      </c>
      <c r="R1194" s="252">
        <f t="shared" si="100"/>
        <v>0</v>
      </c>
      <c r="S1194" s="19"/>
      <c r="U1194" s="93">
        <f>R1194</f>
        <v>0</v>
      </c>
    </row>
    <row r="1195" spans="1:21" s="43" customFormat="1" ht="22.5" hidden="1" customHeight="1" x14ac:dyDescent="0.2">
      <c r="A1195" s="160" t="s">
        <v>1154</v>
      </c>
      <c r="B1195" s="40" t="s">
        <v>1628</v>
      </c>
      <c r="C1195" s="40" t="s">
        <v>615</v>
      </c>
      <c r="D1195" s="40" t="s">
        <v>616</v>
      </c>
      <c r="E1195" s="40" t="s">
        <v>1169</v>
      </c>
      <c r="F1195" s="145" t="s">
        <v>2532</v>
      </c>
      <c r="G1195" s="46"/>
      <c r="H1195" s="41">
        <v>20</v>
      </c>
      <c r="I1195" s="146"/>
      <c r="J1195" s="30">
        <f t="shared" si="98"/>
        <v>0</v>
      </c>
      <c r="K1195" s="41" t="s">
        <v>1698</v>
      </c>
      <c r="L1195" s="40" t="s">
        <v>422</v>
      </c>
      <c r="M1195" s="65"/>
      <c r="N1195" s="33" t="e">
        <f>#REF!/0.8</f>
        <v>#REF!</v>
      </c>
      <c r="O1195" s="44" t="e">
        <f t="shared" si="99"/>
        <v>#REF!</v>
      </c>
      <c r="P1195" s="65"/>
      <c r="Q1195" s="19">
        <v>1.5</v>
      </c>
      <c r="R1195" s="252">
        <f t="shared" si="100"/>
        <v>0</v>
      </c>
      <c r="S1195" s="19">
        <v>200</v>
      </c>
      <c r="T1195" s="7">
        <f>I1195/S1195</f>
        <v>0</v>
      </c>
      <c r="U1195" s="93"/>
    </row>
    <row r="1196" spans="1:21" s="43" customFormat="1" ht="22.5" hidden="1" customHeight="1" x14ac:dyDescent="0.2">
      <c r="A1196" s="160" t="s">
        <v>1154</v>
      </c>
      <c r="B1196" s="40" t="s">
        <v>1628</v>
      </c>
      <c r="C1196" s="40" t="s">
        <v>615</v>
      </c>
      <c r="D1196" s="40" t="s">
        <v>616</v>
      </c>
      <c r="E1196" s="40" t="s">
        <v>905</v>
      </c>
      <c r="F1196" s="145"/>
      <c r="G1196" s="46"/>
      <c r="H1196" s="41">
        <v>40</v>
      </c>
      <c r="I1196" s="146"/>
      <c r="J1196" s="30">
        <f t="shared" si="98"/>
        <v>0</v>
      </c>
      <c r="K1196" s="41" t="s">
        <v>1698</v>
      </c>
      <c r="L1196" s="71" t="s">
        <v>1159</v>
      </c>
      <c r="M1196" s="65"/>
      <c r="N1196" s="33" t="e">
        <f>#REF!/0.8</f>
        <v>#REF!</v>
      </c>
      <c r="O1196" s="44" t="e">
        <f t="shared" si="99"/>
        <v>#REF!</v>
      </c>
      <c r="P1196" s="65"/>
      <c r="Q1196" s="19">
        <v>3</v>
      </c>
      <c r="R1196" s="252">
        <f t="shared" si="100"/>
        <v>0</v>
      </c>
      <c r="S1196" s="19">
        <v>85</v>
      </c>
      <c r="T1196" s="7">
        <f>I1196/S1196</f>
        <v>0</v>
      </c>
      <c r="U1196" s="93"/>
    </row>
    <row r="1197" spans="1:21" ht="22.5" customHeight="1" x14ac:dyDescent="0.2">
      <c r="A1197" s="88" t="s">
        <v>1154</v>
      </c>
      <c r="B1197" s="34" t="s">
        <v>1629</v>
      </c>
      <c r="C1197" s="34" t="s">
        <v>617</v>
      </c>
      <c r="D1197" s="34" t="s">
        <v>618</v>
      </c>
      <c r="E1197" s="34" t="s">
        <v>1169</v>
      </c>
      <c r="F1197" s="35" t="s">
        <v>803</v>
      </c>
      <c r="G1197" s="45"/>
      <c r="H1197" s="30">
        <v>14</v>
      </c>
      <c r="I1197" s="31"/>
      <c r="J1197" s="30">
        <f t="shared" si="98"/>
        <v>0</v>
      </c>
      <c r="K1197" s="60"/>
      <c r="L1197" s="34"/>
      <c r="M1197" s="58"/>
      <c r="N1197" s="33" t="e">
        <f>#REF!/0.8</f>
        <v>#REF!</v>
      </c>
      <c r="O1197" s="44" t="e">
        <f t="shared" si="99"/>
        <v>#REF!</v>
      </c>
      <c r="P1197" s="58"/>
      <c r="Q1197" s="19">
        <v>1.5</v>
      </c>
      <c r="R1197" s="252">
        <f t="shared" si="100"/>
        <v>0</v>
      </c>
      <c r="S1197" s="19">
        <v>200</v>
      </c>
      <c r="T1197" s="7">
        <f>I1197/S1197</f>
        <v>0</v>
      </c>
      <c r="U1197" s="93"/>
    </row>
    <row r="1198" spans="1:21" ht="22.5" customHeight="1" x14ac:dyDescent="0.2">
      <c r="A1198" s="88" t="s">
        <v>1154</v>
      </c>
      <c r="B1198" s="34" t="s">
        <v>1629</v>
      </c>
      <c r="C1198" s="34" t="s">
        <v>617</v>
      </c>
      <c r="D1198" s="34" t="s">
        <v>618</v>
      </c>
      <c r="E1198" s="34" t="s">
        <v>1194</v>
      </c>
      <c r="F1198" s="35" t="s">
        <v>533</v>
      </c>
      <c r="G1198" s="45"/>
      <c r="H1198" s="30">
        <v>27</v>
      </c>
      <c r="I1198" s="31"/>
      <c r="J1198" s="30">
        <f t="shared" si="98"/>
        <v>0</v>
      </c>
      <c r="K1198" s="84"/>
      <c r="L1198" s="34"/>
      <c r="M1198" s="58"/>
      <c r="N1198" s="33" t="e">
        <f>#REF!/0.8</f>
        <v>#REF!</v>
      </c>
      <c r="O1198" s="44" t="e">
        <f t="shared" si="99"/>
        <v>#REF!</v>
      </c>
      <c r="P1198" s="58"/>
      <c r="Q1198" s="19">
        <v>3</v>
      </c>
      <c r="R1198" s="252">
        <f t="shared" si="100"/>
        <v>0</v>
      </c>
      <c r="S1198" s="19">
        <v>85</v>
      </c>
      <c r="T1198" s="7">
        <f>I1198/S1198</f>
        <v>0</v>
      </c>
      <c r="U1198" s="93"/>
    </row>
    <row r="1199" spans="1:21" ht="22.5" customHeight="1" x14ac:dyDescent="0.2">
      <c r="A1199" s="88" t="s">
        <v>1154</v>
      </c>
      <c r="B1199" s="34" t="s">
        <v>1629</v>
      </c>
      <c r="C1199" s="34" t="s">
        <v>617</v>
      </c>
      <c r="D1199" s="34" t="s">
        <v>618</v>
      </c>
      <c r="E1199" s="34" t="s">
        <v>1199</v>
      </c>
      <c r="F1199" s="35" t="s">
        <v>1294</v>
      </c>
      <c r="G1199" s="45"/>
      <c r="H1199" s="30">
        <v>42</v>
      </c>
      <c r="I1199" s="31"/>
      <c r="J1199" s="30">
        <f t="shared" si="98"/>
        <v>0</v>
      </c>
      <c r="K1199" s="84"/>
      <c r="L1199" s="34" t="s">
        <v>422</v>
      </c>
      <c r="M1199" s="58"/>
      <c r="N1199" s="33" t="e">
        <f>#REF!/0.8</f>
        <v>#REF!</v>
      </c>
      <c r="O1199" s="44" t="e">
        <f t="shared" si="99"/>
        <v>#REF!</v>
      </c>
      <c r="P1199" s="58"/>
      <c r="Q1199" s="19">
        <v>11</v>
      </c>
      <c r="R1199" s="252">
        <f t="shared" si="100"/>
        <v>0</v>
      </c>
      <c r="S1199" s="19"/>
      <c r="U1199" s="93">
        <f>R1199</f>
        <v>0</v>
      </c>
    </row>
    <row r="1200" spans="1:21" s="43" customFormat="1" ht="22.5" hidden="1" customHeight="1" x14ac:dyDescent="0.2">
      <c r="A1200" s="160" t="s">
        <v>1154</v>
      </c>
      <c r="B1200" s="40" t="s">
        <v>1630</v>
      </c>
      <c r="C1200" s="40" t="s">
        <v>619</v>
      </c>
      <c r="D1200" s="40" t="s">
        <v>620</v>
      </c>
      <c r="E1200" s="40" t="s">
        <v>1169</v>
      </c>
      <c r="F1200" s="145" t="s">
        <v>2523</v>
      </c>
      <c r="G1200" s="46"/>
      <c r="H1200" s="41">
        <v>14</v>
      </c>
      <c r="I1200" s="146"/>
      <c r="J1200" s="30">
        <f t="shared" si="98"/>
        <v>0</v>
      </c>
      <c r="K1200" s="41" t="s">
        <v>1698</v>
      </c>
      <c r="L1200" s="40" t="s">
        <v>422</v>
      </c>
      <c r="M1200" s="65"/>
      <c r="N1200" s="33" t="e">
        <f>#REF!/0.8</f>
        <v>#REF!</v>
      </c>
      <c r="O1200" s="44" t="e">
        <f t="shared" si="99"/>
        <v>#REF!</v>
      </c>
      <c r="P1200" s="65"/>
      <c r="Q1200" s="19">
        <v>1.5</v>
      </c>
      <c r="R1200" s="252">
        <f t="shared" si="100"/>
        <v>0</v>
      </c>
      <c r="S1200" s="19">
        <v>200</v>
      </c>
      <c r="T1200" s="7">
        <f>I1200/S1200</f>
        <v>0</v>
      </c>
      <c r="U1200" s="93"/>
    </row>
    <row r="1201" spans="1:21" s="43" customFormat="1" ht="22.5" customHeight="1" x14ac:dyDescent="0.2">
      <c r="A1201" s="88" t="s">
        <v>1154</v>
      </c>
      <c r="B1201" s="34" t="s">
        <v>1630</v>
      </c>
      <c r="C1201" s="34" t="s">
        <v>619</v>
      </c>
      <c r="D1201" s="34"/>
      <c r="E1201" s="34" t="s">
        <v>1199</v>
      </c>
      <c r="F1201" s="35" t="s">
        <v>1209</v>
      </c>
      <c r="G1201" s="45"/>
      <c r="H1201" s="30">
        <v>42</v>
      </c>
      <c r="I1201" s="31"/>
      <c r="J1201" s="30">
        <f t="shared" si="98"/>
        <v>0</v>
      </c>
      <c r="K1201" s="122"/>
      <c r="L1201" s="40"/>
      <c r="M1201" s="65"/>
      <c r="N1201" s="33" t="e">
        <f>#REF!/0.8</f>
        <v>#REF!</v>
      </c>
      <c r="O1201" s="44" t="e">
        <f t="shared" si="99"/>
        <v>#REF!</v>
      </c>
      <c r="P1201" s="65"/>
      <c r="Q1201" s="19">
        <v>11</v>
      </c>
      <c r="R1201" s="252">
        <f t="shared" si="100"/>
        <v>0</v>
      </c>
      <c r="S1201" s="19"/>
      <c r="T1201" s="7"/>
      <c r="U1201" s="93">
        <f>R1201</f>
        <v>0</v>
      </c>
    </row>
    <row r="1202" spans="1:21" s="43" customFormat="1" ht="22.5" hidden="1" customHeight="1" x14ac:dyDescent="0.2">
      <c r="A1202" s="160" t="s">
        <v>1154</v>
      </c>
      <c r="B1202" s="40" t="s">
        <v>1631</v>
      </c>
      <c r="C1202" s="40" t="s">
        <v>621</v>
      </c>
      <c r="D1202" s="40" t="s">
        <v>622</v>
      </c>
      <c r="E1202" s="40" t="s">
        <v>2305</v>
      </c>
      <c r="F1202" s="145" t="s">
        <v>2532</v>
      </c>
      <c r="G1202" s="46"/>
      <c r="H1202" s="41">
        <v>20</v>
      </c>
      <c r="I1202" s="146"/>
      <c r="J1202" s="30">
        <f t="shared" si="98"/>
        <v>0</v>
      </c>
      <c r="K1202" s="41" t="s">
        <v>1698</v>
      </c>
      <c r="L1202" s="40" t="s">
        <v>422</v>
      </c>
      <c r="M1202" s="65"/>
      <c r="N1202" s="33" t="e">
        <f>#REF!/0.8</f>
        <v>#REF!</v>
      </c>
      <c r="O1202" s="44" t="e">
        <f t="shared" si="99"/>
        <v>#REF!</v>
      </c>
      <c r="P1202" s="65"/>
      <c r="Q1202" s="19">
        <v>1.5</v>
      </c>
      <c r="R1202" s="252">
        <f t="shared" si="100"/>
        <v>0</v>
      </c>
      <c r="S1202" s="19">
        <v>200</v>
      </c>
      <c r="T1202" s="7">
        <f t="shared" ref="T1202:T1208" si="103">I1202/S1202</f>
        <v>0</v>
      </c>
      <c r="U1202" s="93"/>
    </row>
    <row r="1203" spans="1:21" ht="22.5" customHeight="1" x14ac:dyDescent="0.2">
      <c r="A1203" s="88" t="s">
        <v>1154</v>
      </c>
      <c r="B1203" s="34" t="s">
        <v>1632</v>
      </c>
      <c r="C1203" s="34" t="s">
        <v>623</v>
      </c>
      <c r="D1203" s="34" t="s">
        <v>624</v>
      </c>
      <c r="E1203" s="34" t="s">
        <v>1169</v>
      </c>
      <c r="F1203" s="35" t="s">
        <v>1195</v>
      </c>
      <c r="G1203" s="45"/>
      <c r="H1203" s="30">
        <v>14</v>
      </c>
      <c r="I1203" s="31"/>
      <c r="J1203" s="30">
        <f t="shared" si="98"/>
        <v>0</v>
      </c>
      <c r="K1203" s="84"/>
      <c r="L1203" s="34"/>
      <c r="M1203" s="58"/>
      <c r="N1203" s="33" t="e">
        <f>#REF!/0.8</f>
        <v>#REF!</v>
      </c>
      <c r="O1203" s="44" t="e">
        <f t="shared" si="99"/>
        <v>#REF!</v>
      </c>
      <c r="P1203" s="58"/>
      <c r="Q1203" s="19">
        <v>1.5</v>
      </c>
      <c r="R1203" s="252">
        <f t="shared" si="100"/>
        <v>0</v>
      </c>
      <c r="S1203" s="19">
        <v>200</v>
      </c>
      <c r="T1203" s="7">
        <f t="shared" si="103"/>
        <v>0</v>
      </c>
      <c r="U1203" s="93"/>
    </row>
    <row r="1204" spans="1:21" ht="22.5" customHeight="1" x14ac:dyDescent="0.2">
      <c r="A1204" s="88" t="s">
        <v>1154</v>
      </c>
      <c r="B1204" s="34" t="s">
        <v>1633</v>
      </c>
      <c r="C1204" s="34" t="s">
        <v>625</v>
      </c>
      <c r="D1204" s="34" t="s">
        <v>626</v>
      </c>
      <c r="E1204" s="34" t="s">
        <v>1169</v>
      </c>
      <c r="F1204" s="35" t="s">
        <v>1313</v>
      </c>
      <c r="G1204" s="45"/>
      <c r="H1204" s="30">
        <v>14</v>
      </c>
      <c r="I1204" s="31"/>
      <c r="J1204" s="30">
        <f t="shared" si="98"/>
        <v>0</v>
      </c>
      <c r="K1204" s="84"/>
      <c r="L1204" s="34"/>
      <c r="M1204" s="58"/>
      <c r="N1204" s="33" t="e">
        <f>#REF!/0.8</f>
        <v>#REF!</v>
      </c>
      <c r="O1204" s="44" t="e">
        <f t="shared" si="99"/>
        <v>#REF!</v>
      </c>
      <c r="P1204" s="58"/>
      <c r="Q1204" s="19">
        <v>1.5</v>
      </c>
      <c r="R1204" s="252">
        <f t="shared" si="100"/>
        <v>0</v>
      </c>
      <c r="S1204" s="19">
        <v>200</v>
      </c>
      <c r="T1204" s="7">
        <f t="shared" si="103"/>
        <v>0</v>
      </c>
      <c r="U1204" s="93"/>
    </row>
    <row r="1205" spans="1:21" s="43" customFormat="1" ht="22.5" hidden="1" customHeight="1" x14ac:dyDescent="0.2">
      <c r="A1205" s="160" t="s">
        <v>1154</v>
      </c>
      <c r="B1205" s="40" t="s">
        <v>1633</v>
      </c>
      <c r="C1205" s="40" t="s">
        <v>625</v>
      </c>
      <c r="D1205" s="40" t="s">
        <v>626</v>
      </c>
      <c r="E1205" s="40" t="s">
        <v>1194</v>
      </c>
      <c r="F1205" s="145" t="s">
        <v>2523</v>
      </c>
      <c r="G1205" s="46"/>
      <c r="H1205" s="41">
        <v>27</v>
      </c>
      <c r="I1205" s="146"/>
      <c r="J1205" s="30">
        <f t="shared" si="98"/>
        <v>0</v>
      </c>
      <c r="K1205" s="41" t="s">
        <v>1698</v>
      </c>
      <c r="L1205" s="40"/>
      <c r="M1205" s="65"/>
      <c r="N1205" s="33" t="e">
        <f>#REF!/0.8</f>
        <v>#REF!</v>
      </c>
      <c r="O1205" s="44" t="e">
        <f t="shared" si="99"/>
        <v>#REF!</v>
      </c>
      <c r="P1205" s="65"/>
      <c r="Q1205" s="19">
        <v>3</v>
      </c>
      <c r="R1205" s="252">
        <f t="shared" si="100"/>
        <v>0</v>
      </c>
      <c r="S1205" s="19">
        <v>85</v>
      </c>
      <c r="T1205" s="7">
        <f t="shared" si="103"/>
        <v>0</v>
      </c>
      <c r="U1205" s="93"/>
    </row>
    <row r="1206" spans="1:21" s="43" customFormat="1" ht="22.5" hidden="1" customHeight="1" x14ac:dyDescent="0.2">
      <c r="A1206" s="160" t="s">
        <v>1154</v>
      </c>
      <c r="B1206" s="40" t="s">
        <v>1634</v>
      </c>
      <c r="C1206" s="40" t="s">
        <v>627</v>
      </c>
      <c r="D1206" s="40" t="s">
        <v>628</v>
      </c>
      <c r="E1206" s="40" t="s">
        <v>1194</v>
      </c>
      <c r="F1206" s="145" t="s">
        <v>533</v>
      </c>
      <c r="G1206" s="46"/>
      <c r="H1206" s="41">
        <v>40</v>
      </c>
      <c r="I1206" s="146"/>
      <c r="J1206" s="30">
        <f t="shared" si="98"/>
        <v>0</v>
      </c>
      <c r="K1206" s="41" t="s">
        <v>1698</v>
      </c>
      <c r="L1206" s="71"/>
      <c r="M1206" s="65"/>
      <c r="N1206" s="33" t="e">
        <f>#REF!/0.8</f>
        <v>#REF!</v>
      </c>
      <c r="O1206" s="44" t="e">
        <f t="shared" si="99"/>
        <v>#REF!</v>
      </c>
      <c r="P1206" s="65"/>
      <c r="Q1206" s="19">
        <v>3</v>
      </c>
      <c r="R1206" s="252">
        <f t="shared" si="100"/>
        <v>0</v>
      </c>
      <c r="S1206" s="19">
        <v>85</v>
      </c>
      <c r="T1206" s="7">
        <f t="shared" si="103"/>
        <v>0</v>
      </c>
      <c r="U1206" s="93"/>
    </row>
    <row r="1207" spans="1:21" ht="22.5" customHeight="1" x14ac:dyDescent="0.2">
      <c r="A1207" s="88" t="s">
        <v>1154</v>
      </c>
      <c r="B1207" s="34" t="s">
        <v>1635</v>
      </c>
      <c r="C1207" s="34" t="s">
        <v>629</v>
      </c>
      <c r="D1207" s="34" t="s">
        <v>630</v>
      </c>
      <c r="E1207" s="34" t="s">
        <v>1169</v>
      </c>
      <c r="F1207" s="35" t="s">
        <v>1294</v>
      </c>
      <c r="G1207" s="45"/>
      <c r="H1207" s="30">
        <v>14</v>
      </c>
      <c r="I1207" s="31"/>
      <c r="J1207" s="30">
        <f t="shared" si="98"/>
        <v>0</v>
      </c>
      <c r="K1207" s="84"/>
      <c r="L1207" s="34" t="s">
        <v>422</v>
      </c>
      <c r="M1207" s="58"/>
      <c r="N1207" s="33" t="e">
        <f>#REF!/0.8</f>
        <v>#REF!</v>
      </c>
      <c r="O1207" s="44" t="e">
        <f t="shared" si="99"/>
        <v>#REF!</v>
      </c>
      <c r="P1207" s="58"/>
      <c r="Q1207" s="19">
        <v>1.5</v>
      </c>
      <c r="R1207" s="252">
        <f t="shared" si="100"/>
        <v>0</v>
      </c>
      <c r="S1207" s="19">
        <v>200</v>
      </c>
      <c r="T1207" s="7">
        <f t="shared" si="103"/>
        <v>0</v>
      </c>
      <c r="U1207" s="93"/>
    </row>
    <row r="1208" spans="1:21" ht="22.5" customHeight="1" x14ac:dyDescent="0.2">
      <c r="A1208" s="88" t="s">
        <v>1154</v>
      </c>
      <c r="B1208" s="34" t="s">
        <v>1635</v>
      </c>
      <c r="C1208" s="34" t="s">
        <v>629</v>
      </c>
      <c r="D1208" s="34" t="s">
        <v>630</v>
      </c>
      <c r="E1208" s="34" t="s">
        <v>1194</v>
      </c>
      <c r="F1208" s="35" t="s">
        <v>1294</v>
      </c>
      <c r="G1208" s="45"/>
      <c r="H1208" s="30">
        <v>27</v>
      </c>
      <c r="I1208" s="31"/>
      <c r="J1208" s="30">
        <f t="shared" si="98"/>
        <v>0</v>
      </c>
      <c r="K1208" s="60"/>
      <c r="L1208" s="53"/>
      <c r="M1208" s="58"/>
      <c r="N1208" s="33" t="e">
        <f>#REF!/0.8</f>
        <v>#REF!</v>
      </c>
      <c r="O1208" s="44" t="e">
        <f t="shared" si="99"/>
        <v>#REF!</v>
      </c>
      <c r="P1208" s="58"/>
      <c r="Q1208" s="19">
        <v>3</v>
      </c>
      <c r="R1208" s="252">
        <f t="shared" si="100"/>
        <v>0</v>
      </c>
      <c r="S1208" s="19">
        <v>85</v>
      </c>
      <c r="T1208" s="7">
        <f t="shared" si="103"/>
        <v>0</v>
      </c>
      <c r="U1208" s="93"/>
    </row>
    <row r="1209" spans="1:21" ht="22.5" customHeight="1" x14ac:dyDescent="0.2">
      <c r="A1209" s="88" t="s">
        <v>1154</v>
      </c>
      <c r="B1209" s="34" t="s">
        <v>1635</v>
      </c>
      <c r="C1209" s="34" t="s">
        <v>629</v>
      </c>
      <c r="D1209" s="34" t="s">
        <v>630</v>
      </c>
      <c r="E1209" s="34" t="s">
        <v>1199</v>
      </c>
      <c r="F1209" s="35" t="s">
        <v>822</v>
      </c>
      <c r="G1209" s="45"/>
      <c r="H1209" s="30">
        <v>52</v>
      </c>
      <c r="I1209" s="31"/>
      <c r="J1209" s="30">
        <f t="shared" si="98"/>
        <v>0</v>
      </c>
      <c r="K1209" s="60"/>
      <c r="L1209" s="53"/>
      <c r="M1209" s="58"/>
      <c r="N1209" s="33" t="e">
        <f>#REF!/0.8</f>
        <v>#REF!</v>
      </c>
      <c r="O1209" s="44" t="e">
        <f t="shared" si="99"/>
        <v>#REF!</v>
      </c>
      <c r="P1209" s="58"/>
      <c r="Q1209" s="19">
        <v>11</v>
      </c>
      <c r="R1209" s="252">
        <f t="shared" si="100"/>
        <v>0</v>
      </c>
      <c r="S1209" s="19"/>
      <c r="U1209" s="93">
        <f>R1209</f>
        <v>0</v>
      </c>
    </row>
    <row r="1210" spans="1:21" s="43" customFormat="1" ht="22.5" hidden="1" customHeight="1" x14ac:dyDescent="0.2">
      <c r="A1210" s="160" t="s">
        <v>1154</v>
      </c>
      <c r="B1210" s="40" t="s">
        <v>1635</v>
      </c>
      <c r="C1210" s="40" t="s">
        <v>629</v>
      </c>
      <c r="D1210" s="40" t="s">
        <v>630</v>
      </c>
      <c r="E1210" s="40" t="s">
        <v>2488</v>
      </c>
      <c r="F1210" s="145" t="s">
        <v>460</v>
      </c>
      <c r="G1210" s="46"/>
      <c r="H1210" s="41">
        <v>120</v>
      </c>
      <c r="I1210" s="146"/>
      <c r="J1210" s="30">
        <f t="shared" si="98"/>
        <v>0</v>
      </c>
      <c r="K1210" s="41" t="s">
        <v>1698</v>
      </c>
      <c r="L1210" s="46" t="s">
        <v>1153</v>
      </c>
      <c r="M1210" s="65"/>
      <c r="N1210" s="33" t="e">
        <f>#REF!/0.8</f>
        <v>#REF!</v>
      </c>
      <c r="O1210" s="44" t="e">
        <f t="shared" si="99"/>
        <v>#REF!</v>
      </c>
      <c r="P1210" s="65"/>
      <c r="Q1210" s="19">
        <v>35</v>
      </c>
      <c r="R1210" s="252">
        <f t="shared" si="100"/>
        <v>0</v>
      </c>
      <c r="S1210" s="19"/>
      <c r="T1210" s="7"/>
      <c r="U1210" s="93">
        <f>R1210</f>
        <v>0</v>
      </c>
    </row>
    <row r="1211" spans="1:21" s="43" customFormat="1" ht="22.5" hidden="1" customHeight="1" x14ac:dyDescent="0.2">
      <c r="A1211" s="160" t="s">
        <v>1154</v>
      </c>
      <c r="B1211" s="40" t="s">
        <v>1636</v>
      </c>
      <c r="C1211" s="40" t="s">
        <v>631</v>
      </c>
      <c r="D1211" s="40"/>
      <c r="E1211" s="40" t="s">
        <v>1169</v>
      </c>
      <c r="F1211" s="145"/>
      <c r="G1211" s="46"/>
      <c r="H1211" s="41">
        <v>14</v>
      </c>
      <c r="I1211" s="146"/>
      <c r="J1211" s="30">
        <f t="shared" si="98"/>
        <v>0</v>
      </c>
      <c r="K1211" s="41" t="s">
        <v>1698</v>
      </c>
      <c r="L1211" s="46"/>
      <c r="M1211" s="65"/>
      <c r="N1211" s="33" t="e">
        <f>#REF!/0.8</f>
        <v>#REF!</v>
      </c>
      <c r="O1211" s="44" t="e">
        <f t="shared" si="99"/>
        <v>#REF!</v>
      </c>
      <c r="P1211" s="65"/>
      <c r="Q1211" s="19">
        <v>1.5</v>
      </c>
      <c r="R1211" s="252">
        <f t="shared" si="100"/>
        <v>0</v>
      </c>
      <c r="S1211" s="19">
        <v>200</v>
      </c>
      <c r="T1211" s="7">
        <f>I1211/S1211</f>
        <v>0</v>
      </c>
      <c r="U1211" s="93"/>
    </row>
    <row r="1212" spans="1:21" ht="22.5" customHeight="1" x14ac:dyDescent="0.2">
      <c r="A1212" s="88" t="s">
        <v>1154</v>
      </c>
      <c r="B1212" s="34" t="s">
        <v>1636</v>
      </c>
      <c r="C1212" s="34" t="s">
        <v>631</v>
      </c>
      <c r="D1212" s="34" t="s">
        <v>632</v>
      </c>
      <c r="E1212" s="34" t="s">
        <v>1194</v>
      </c>
      <c r="F1212" s="35" t="s">
        <v>1213</v>
      </c>
      <c r="G1212" s="45"/>
      <c r="H1212" s="30">
        <v>27</v>
      </c>
      <c r="I1212" s="31"/>
      <c r="J1212" s="30">
        <f t="shared" si="98"/>
        <v>0</v>
      </c>
      <c r="K1212" s="84"/>
      <c r="L1212" s="34" t="s">
        <v>422</v>
      </c>
      <c r="M1212" s="58"/>
      <c r="N1212" s="33" t="e">
        <f>#REF!/0.8</f>
        <v>#REF!</v>
      </c>
      <c r="O1212" s="44" t="e">
        <f t="shared" si="99"/>
        <v>#REF!</v>
      </c>
      <c r="P1212" s="58"/>
      <c r="Q1212" s="19">
        <v>3</v>
      </c>
      <c r="R1212" s="252">
        <f t="shared" si="100"/>
        <v>0</v>
      </c>
      <c r="S1212" s="19">
        <v>85</v>
      </c>
      <c r="T1212" s="7">
        <f>I1212/S1212</f>
        <v>0</v>
      </c>
      <c r="U1212" s="93"/>
    </row>
    <row r="1213" spans="1:21" ht="22.5" customHeight="1" x14ac:dyDescent="0.2">
      <c r="A1213" s="88" t="s">
        <v>1154</v>
      </c>
      <c r="B1213" s="34" t="s">
        <v>1636</v>
      </c>
      <c r="C1213" s="34" t="s">
        <v>631</v>
      </c>
      <c r="D1213" s="34" t="s">
        <v>632</v>
      </c>
      <c r="E1213" s="34" t="s">
        <v>1199</v>
      </c>
      <c r="F1213" s="35" t="s">
        <v>1209</v>
      </c>
      <c r="G1213" s="45"/>
      <c r="H1213" s="30">
        <v>42</v>
      </c>
      <c r="I1213" s="31"/>
      <c r="J1213" s="30">
        <f t="shared" ref="J1213:J1239" si="104">I1213*H1213</f>
        <v>0</v>
      </c>
      <c r="K1213" s="84"/>
      <c r="L1213" s="34"/>
      <c r="M1213" s="58"/>
      <c r="N1213" s="33" t="e">
        <f>#REF!/0.8</f>
        <v>#REF!</v>
      </c>
      <c r="O1213" s="44" t="e">
        <f t="shared" si="99"/>
        <v>#REF!</v>
      </c>
      <c r="P1213" s="58"/>
      <c r="Q1213" s="19">
        <v>11</v>
      </c>
      <c r="R1213" s="252">
        <f t="shared" si="100"/>
        <v>0</v>
      </c>
      <c r="S1213" s="19"/>
      <c r="U1213" s="93">
        <f>R1213</f>
        <v>0</v>
      </c>
    </row>
    <row r="1214" spans="1:21" s="43" customFormat="1" ht="22.5" hidden="1" customHeight="1" x14ac:dyDescent="0.2">
      <c r="A1214" s="160" t="s">
        <v>1154</v>
      </c>
      <c r="B1214" s="40" t="s">
        <v>1636</v>
      </c>
      <c r="C1214" s="40" t="s">
        <v>631</v>
      </c>
      <c r="D1214" s="40" t="s">
        <v>632</v>
      </c>
      <c r="E1214" s="40" t="s">
        <v>2488</v>
      </c>
      <c r="F1214" s="145" t="s">
        <v>1637</v>
      </c>
      <c r="G1214" s="46"/>
      <c r="H1214" s="41">
        <v>120</v>
      </c>
      <c r="I1214" s="146"/>
      <c r="J1214" s="30">
        <f t="shared" si="104"/>
        <v>0</v>
      </c>
      <c r="K1214" s="41" t="s">
        <v>1698</v>
      </c>
      <c r="L1214" s="40" t="s">
        <v>422</v>
      </c>
      <c r="M1214" s="65"/>
      <c r="N1214" s="33" t="e">
        <f>#REF!/0.8</f>
        <v>#REF!</v>
      </c>
      <c r="O1214" s="44" t="e">
        <f t="shared" si="99"/>
        <v>#REF!</v>
      </c>
      <c r="P1214" s="65"/>
      <c r="Q1214" s="19">
        <v>35</v>
      </c>
      <c r="R1214" s="252">
        <f t="shared" si="100"/>
        <v>0</v>
      </c>
      <c r="S1214" s="19"/>
      <c r="T1214" s="7"/>
      <c r="U1214" s="93">
        <f>R1214</f>
        <v>0</v>
      </c>
    </row>
    <row r="1215" spans="1:21" s="43" customFormat="1" ht="22.5" hidden="1" customHeight="1" x14ac:dyDescent="0.2">
      <c r="A1215" s="160" t="s">
        <v>1154</v>
      </c>
      <c r="B1215" s="40" t="s">
        <v>1638</v>
      </c>
      <c r="C1215" s="40" t="s">
        <v>633</v>
      </c>
      <c r="D1215" s="40"/>
      <c r="E1215" s="40" t="s">
        <v>2305</v>
      </c>
      <c r="F1215" s="145"/>
      <c r="G1215" s="46"/>
      <c r="H1215" s="41">
        <v>14</v>
      </c>
      <c r="I1215" s="146"/>
      <c r="J1215" s="30">
        <f t="shared" si="104"/>
        <v>0</v>
      </c>
      <c r="K1215" s="41" t="s">
        <v>1698</v>
      </c>
      <c r="L1215" s="40"/>
      <c r="M1215" s="65"/>
      <c r="N1215" s="33" t="e">
        <f>#REF!/0.8</f>
        <v>#REF!</v>
      </c>
      <c r="O1215" s="44" t="e">
        <f t="shared" si="99"/>
        <v>#REF!</v>
      </c>
      <c r="P1215" s="65"/>
      <c r="Q1215" s="19">
        <v>1.5</v>
      </c>
      <c r="R1215" s="252">
        <f t="shared" si="100"/>
        <v>0</v>
      </c>
      <c r="S1215" s="19">
        <v>200</v>
      </c>
      <c r="T1215" s="7">
        <f>I1215/S1215</f>
        <v>0</v>
      </c>
      <c r="U1215" s="93"/>
    </row>
    <row r="1216" spans="1:21" ht="22.5" customHeight="1" x14ac:dyDescent="0.2">
      <c r="A1216" s="88" t="s">
        <v>1154</v>
      </c>
      <c r="B1216" s="34" t="s">
        <v>1638</v>
      </c>
      <c r="C1216" s="34" t="s">
        <v>633</v>
      </c>
      <c r="D1216" s="34" t="s">
        <v>634</v>
      </c>
      <c r="E1216" s="34" t="s">
        <v>1199</v>
      </c>
      <c r="F1216" s="35" t="s">
        <v>1209</v>
      </c>
      <c r="G1216" s="45"/>
      <c r="H1216" s="30">
        <v>42</v>
      </c>
      <c r="I1216" s="31"/>
      <c r="J1216" s="30">
        <f t="shared" si="104"/>
        <v>0</v>
      </c>
      <c r="K1216" s="84"/>
      <c r="L1216" s="34" t="s">
        <v>422</v>
      </c>
      <c r="M1216" s="58"/>
      <c r="N1216" s="33" t="e">
        <f>#REF!/0.8</f>
        <v>#REF!</v>
      </c>
      <c r="O1216" s="44" t="e">
        <f t="shared" si="99"/>
        <v>#REF!</v>
      </c>
      <c r="P1216" s="58"/>
      <c r="Q1216" s="19">
        <v>11</v>
      </c>
      <c r="R1216" s="252">
        <f t="shared" si="100"/>
        <v>0</v>
      </c>
      <c r="S1216" s="19"/>
      <c r="U1216" s="93">
        <f>R1216</f>
        <v>0</v>
      </c>
    </row>
    <row r="1217" spans="1:21" s="43" customFormat="1" ht="22.5" hidden="1" customHeight="1" x14ac:dyDescent="0.2">
      <c r="A1217" s="160" t="s">
        <v>1154</v>
      </c>
      <c r="B1217" s="40" t="s">
        <v>1639</v>
      </c>
      <c r="C1217" s="40" t="s">
        <v>635</v>
      </c>
      <c r="D1217" s="40" t="s">
        <v>636</v>
      </c>
      <c r="E1217" s="40" t="s">
        <v>2305</v>
      </c>
      <c r="F1217" s="145"/>
      <c r="G1217" s="46"/>
      <c r="H1217" s="41">
        <v>20</v>
      </c>
      <c r="I1217" s="146"/>
      <c r="J1217" s="30">
        <f t="shared" si="104"/>
        <v>0</v>
      </c>
      <c r="K1217" s="41" t="s">
        <v>1698</v>
      </c>
      <c r="L1217" s="71" t="s">
        <v>1159</v>
      </c>
      <c r="M1217" s="65"/>
      <c r="N1217" s="33" t="e">
        <f>#REF!/0.8</f>
        <v>#REF!</v>
      </c>
      <c r="O1217" s="44" t="e">
        <f t="shared" si="99"/>
        <v>#REF!</v>
      </c>
      <c r="P1217" s="65"/>
      <c r="Q1217" s="19">
        <v>1.5</v>
      </c>
      <c r="R1217" s="252">
        <f t="shared" si="100"/>
        <v>0</v>
      </c>
      <c r="S1217" s="19">
        <v>200</v>
      </c>
      <c r="T1217" s="7">
        <f>I1217/S1217</f>
        <v>0</v>
      </c>
      <c r="U1217" s="93"/>
    </row>
    <row r="1218" spans="1:21" s="43" customFormat="1" ht="22.5" hidden="1" customHeight="1" x14ac:dyDescent="0.2">
      <c r="A1218" s="160" t="s">
        <v>1154</v>
      </c>
      <c r="B1218" s="40" t="s">
        <v>1640</v>
      </c>
      <c r="C1218" s="40" t="s">
        <v>637</v>
      </c>
      <c r="D1218" s="40" t="s">
        <v>638</v>
      </c>
      <c r="E1218" s="40" t="s">
        <v>2305</v>
      </c>
      <c r="F1218" s="150"/>
      <c r="G1218" s="140"/>
      <c r="H1218" s="41">
        <v>20</v>
      </c>
      <c r="I1218" s="146"/>
      <c r="J1218" s="30">
        <f t="shared" si="104"/>
        <v>0</v>
      </c>
      <c r="K1218" s="41" t="s">
        <v>1698</v>
      </c>
      <c r="L1218" s="71" t="s">
        <v>1159</v>
      </c>
      <c r="M1218" s="65"/>
      <c r="N1218" s="33" t="e">
        <f>#REF!/0.8</f>
        <v>#REF!</v>
      </c>
      <c r="O1218" s="44" t="e">
        <f t="shared" si="99"/>
        <v>#REF!</v>
      </c>
      <c r="P1218" s="65"/>
      <c r="Q1218" s="19">
        <v>1.5</v>
      </c>
      <c r="R1218" s="252">
        <f t="shared" si="100"/>
        <v>0</v>
      </c>
      <c r="S1218" s="19">
        <v>200</v>
      </c>
      <c r="T1218" s="7">
        <f>I1218/S1218</f>
        <v>0</v>
      </c>
      <c r="U1218" s="93"/>
    </row>
    <row r="1219" spans="1:21" ht="22.5" customHeight="1" thickBot="1" x14ac:dyDescent="0.25">
      <c r="A1219" s="88" t="s">
        <v>1154</v>
      </c>
      <c r="B1219" s="50" t="s">
        <v>1640</v>
      </c>
      <c r="C1219" s="50" t="s">
        <v>637</v>
      </c>
      <c r="D1219" s="50"/>
      <c r="E1219" s="45" t="s">
        <v>905</v>
      </c>
      <c r="F1219" s="52" t="s">
        <v>1114</v>
      </c>
      <c r="G1219" s="51"/>
      <c r="H1219" s="30">
        <v>38</v>
      </c>
      <c r="I1219" s="31"/>
      <c r="J1219" s="30">
        <f t="shared" si="104"/>
        <v>0</v>
      </c>
      <c r="K1219" s="60"/>
      <c r="L1219" s="53"/>
      <c r="M1219" s="58"/>
      <c r="N1219" s="33" t="e">
        <f>#REF!/0.8</f>
        <v>#REF!</v>
      </c>
      <c r="O1219" s="44" t="e">
        <f t="shared" si="99"/>
        <v>#REF!</v>
      </c>
      <c r="P1219" s="58"/>
      <c r="Q1219" s="19">
        <v>3</v>
      </c>
      <c r="R1219" s="252">
        <f t="shared" si="100"/>
        <v>0</v>
      </c>
      <c r="S1219" s="19">
        <v>85</v>
      </c>
      <c r="T1219" s="7">
        <f>I1219/S1219</f>
        <v>0</v>
      </c>
      <c r="U1219" s="93"/>
    </row>
    <row r="1220" spans="1:21" ht="22.5" customHeight="1" thickBot="1" x14ac:dyDescent="0.25">
      <c r="A1220" s="55"/>
      <c r="B1220" s="236" t="s">
        <v>1641</v>
      </c>
      <c r="C1220" s="237"/>
      <c r="D1220" s="237"/>
      <c r="E1220" s="233"/>
      <c r="F1220" s="234"/>
      <c r="G1220" s="233"/>
      <c r="H1220" s="235"/>
      <c r="I1220" s="31"/>
      <c r="J1220" s="30">
        <f t="shared" si="104"/>
        <v>0</v>
      </c>
      <c r="K1220" s="59"/>
      <c r="L1220" s="53"/>
      <c r="M1220" s="58"/>
      <c r="N1220" s="33" t="e">
        <f>#REF!/0.8</f>
        <v>#REF!</v>
      </c>
      <c r="O1220" s="44" t="e">
        <f t="shared" si="99"/>
        <v>#REF!</v>
      </c>
      <c r="P1220" s="58"/>
      <c r="Q1220" s="19"/>
      <c r="R1220" s="252">
        <f t="shared" si="100"/>
        <v>0</v>
      </c>
      <c r="S1220" s="19"/>
      <c r="U1220" s="93"/>
    </row>
    <row r="1221" spans="1:21" s="43" customFormat="1" ht="22.5" hidden="1" customHeight="1" x14ac:dyDescent="0.2">
      <c r="A1221" s="160" t="s">
        <v>1154</v>
      </c>
      <c r="B1221" s="162" t="s">
        <v>1642</v>
      </c>
      <c r="C1221" s="162" t="s">
        <v>639</v>
      </c>
      <c r="D1221" s="164" t="s">
        <v>640</v>
      </c>
      <c r="E1221" s="165" t="s">
        <v>834</v>
      </c>
      <c r="F1221" s="163" t="s">
        <v>519</v>
      </c>
      <c r="G1221" s="165"/>
      <c r="H1221" s="41">
        <v>20</v>
      </c>
      <c r="I1221" s="146"/>
      <c r="J1221" s="30">
        <f t="shared" si="104"/>
        <v>0</v>
      </c>
      <c r="K1221" s="41" t="s">
        <v>1698</v>
      </c>
      <c r="L1221" s="166"/>
      <c r="M1221" s="65"/>
      <c r="N1221" s="33" t="e">
        <f>#REF!/0.8</f>
        <v>#REF!</v>
      </c>
      <c r="O1221" s="44" t="e">
        <f t="shared" si="99"/>
        <v>#REF!</v>
      </c>
      <c r="P1221" s="65"/>
      <c r="Q1221" s="19">
        <v>1.5</v>
      </c>
      <c r="R1221" s="252">
        <f t="shared" si="100"/>
        <v>0</v>
      </c>
      <c r="S1221" s="19">
        <v>220</v>
      </c>
      <c r="T1221" s="7">
        <f t="shared" ref="T1221:T1240" si="105">I1221/S1221</f>
        <v>0</v>
      </c>
      <c r="U1221" s="93"/>
    </row>
    <row r="1222" spans="1:21" ht="22.5" customHeight="1" x14ac:dyDescent="0.2">
      <c r="A1222" s="88" t="s">
        <v>1154</v>
      </c>
      <c r="B1222" s="34" t="s">
        <v>1643</v>
      </c>
      <c r="C1222" s="34" t="s">
        <v>641</v>
      </c>
      <c r="D1222" s="50" t="s">
        <v>642</v>
      </c>
      <c r="E1222" s="45" t="s">
        <v>1169</v>
      </c>
      <c r="F1222" s="35" t="s">
        <v>1113</v>
      </c>
      <c r="G1222" s="45"/>
      <c r="H1222" s="30">
        <v>20</v>
      </c>
      <c r="I1222" s="31"/>
      <c r="J1222" s="30">
        <f t="shared" si="104"/>
        <v>0</v>
      </c>
      <c r="K1222" s="60"/>
      <c r="L1222" s="53"/>
      <c r="M1222" s="58"/>
      <c r="N1222" s="33" t="e">
        <f>#REF!/0.8</f>
        <v>#REF!</v>
      </c>
      <c r="O1222" s="44" t="e">
        <f t="shared" si="99"/>
        <v>#REF!</v>
      </c>
      <c r="P1222" s="58"/>
      <c r="Q1222" s="19">
        <v>1.5</v>
      </c>
      <c r="R1222" s="252">
        <f t="shared" si="100"/>
        <v>0</v>
      </c>
      <c r="S1222" s="19">
        <v>200</v>
      </c>
      <c r="T1222" s="7">
        <f t="shared" si="105"/>
        <v>0</v>
      </c>
      <c r="U1222" s="93"/>
    </row>
    <row r="1223" spans="1:21" ht="22.5" customHeight="1" x14ac:dyDescent="0.2">
      <c r="A1223" s="88" t="s">
        <v>1154</v>
      </c>
      <c r="B1223" s="34" t="s">
        <v>1644</v>
      </c>
      <c r="C1223" s="34" t="s">
        <v>643</v>
      </c>
      <c r="D1223" s="50" t="s">
        <v>644</v>
      </c>
      <c r="E1223" s="45" t="s">
        <v>1169</v>
      </c>
      <c r="F1223" s="35" t="s">
        <v>1113</v>
      </c>
      <c r="G1223" s="45"/>
      <c r="H1223" s="30">
        <v>20</v>
      </c>
      <c r="I1223" s="31"/>
      <c r="J1223" s="30">
        <f t="shared" si="104"/>
        <v>0</v>
      </c>
      <c r="K1223" s="60"/>
      <c r="L1223" s="53"/>
      <c r="M1223" s="58"/>
      <c r="N1223" s="33" t="e">
        <f>#REF!/0.8</f>
        <v>#REF!</v>
      </c>
      <c r="O1223" s="44" t="e">
        <f t="shared" si="99"/>
        <v>#REF!</v>
      </c>
      <c r="P1223" s="58"/>
      <c r="Q1223" s="19">
        <v>1.5</v>
      </c>
      <c r="R1223" s="252">
        <f t="shared" si="100"/>
        <v>0</v>
      </c>
      <c r="S1223" s="19">
        <v>200</v>
      </c>
      <c r="T1223" s="7">
        <f t="shared" si="105"/>
        <v>0</v>
      </c>
      <c r="U1223" s="93"/>
    </row>
    <row r="1224" spans="1:21" ht="22.5" customHeight="1" x14ac:dyDescent="0.2">
      <c r="A1224" s="88" t="s">
        <v>1154</v>
      </c>
      <c r="B1224" s="34" t="s">
        <v>1645</v>
      </c>
      <c r="C1224" s="34" t="s">
        <v>645</v>
      </c>
      <c r="D1224" s="50" t="s">
        <v>646</v>
      </c>
      <c r="E1224" s="45" t="s">
        <v>1169</v>
      </c>
      <c r="F1224" s="35" t="s">
        <v>1113</v>
      </c>
      <c r="G1224" s="45"/>
      <c r="H1224" s="30">
        <v>20</v>
      </c>
      <c r="I1224" s="31"/>
      <c r="J1224" s="30">
        <f t="shared" si="104"/>
        <v>0</v>
      </c>
      <c r="K1224" s="46"/>
      <c r="L1224" s="46" t="s">
        <v>1153</v>
      </c>
      <c r="M1224" s="58"/>
      <c r="N1224" s="33" t="e">
        <f>#REF!/0.8</f>
        <v>#REF!</v>
      </c>
      <c r="O1224" s="44" t="e">
        <f t="shared" si="99"/>
        <v>#REF!</v>
      </c>
      <c r="P1224" s="58"/>
      <c r="Q1224" s="19">
        <v>1.5</v>
      </c>
      <c r="R1224" s="252">
        <f t="shared" si="100"/>
        <v>0</v>
      </c>
      <c r="S1224" s="19">
        <v>200</v>
      </c>
      <c r="T1224" s="7">
        <f t="shared" si="105"/>
        <v>0</v>
      </c>
      <c r="U1224" s="93"/>
    </row>
    <row r="1225" spans="1:21" ht="22.5" customHeight="1" x14ac:dyDescent="0.2">
      <c r="A1225" s="88" t="s">
        <v>1154</v>
      </c>
      <c r="B1225" s="34" t="s">
        <v>1646</v>
      </c>
      <c r="C1225" s="34" t="s">
        <v>647</v>
      </c>
      <c r="D1225" s="50" t="s">
        <v>648</v>
      </c>
      <c r="E1225" s="45" t="s">
        <v>1169</v>
      </c>
      <c r="F1225" s="35" t="s">
        <v>1113</v>
      </c>
      <c r="G1225" s="45"/>
      <c r="H1225" s="30">
        <v>20</v>
      </c>
      <c r="I1225" s="31"/>
      <c r="J1225" s="30">
        <f t="shared" si="104"/>
        <v>0</v>
      </c>
      <c r="K1225" s="46"/>
      <c r="L1225" s="46" t="s">
        <v>1153</v>
      </c>
      <c r="M1225" s="58"/>
      <c r="N1225" s="33" t="e">
        <f>#REF!/0.8</f>
        <v>#REF!</v>
      </c>
      <c r="O1225" s="44" t="e">
        <f t="shared" ref="O1225:O1240" si="106">N1225*I1225</f>
        <v>#REF!</v>
      </c>
      <c r="P1225" s="58"/>
      <c r="Q1225" s="19">
        <v>1.5</v>
      </c>
      <c r="R1225" s="252">
        <f t="shared" ref="R1225:R1240" si="107">Q1225*I1225</f>
        <v>0</v>
      </c>
      <c r="S1225" s="19">
        <v>200</v>
      </c>
      <c r="T1225" s="7">
        <f t="shared" si="105"/>
        <v>0</v>
      </c>
      <c r="U1225" s="93"/>
    </row>
    <row r="1226" spans="1:21" ht="22.5" customHeight="1" x14ac:dyDescent="0.2">
      <c r="A1226" s="88" t="s">
        <v>1154</v>
      </c>
      <c r="B1226" s="34" t="s">
        <v>1647</v>
      </c>
      <c r="C1226" s="34" t="s">
        <v>649</v>
      </c>
      <c r="D1226" s="50" t="s">
        <v>650</v>
      </c>
      <c r="E1226" s="45" t="s">
        <v>1169</v>
      </c>
      <c r="F1226" s="35" t="s">
        <v>1113</v>
      </c>
      <c r="G1226" s="45"/>
      <c r="H1226" s="30">
        <v>20</v>
      </c>
      <c r="I1226" s="31"/>
      <c r="J1226" s="30">
        <f t="shared" si="104"/>
        <v>0</v>
      </c>
      <c r="K1226" s="60"/>
      <c r="L1226" s="53"/>
      <c r="M1226" s="58"/>
      <c r="N1226" s="33" t="e">
        <f>#REF!/0.8</f>
        <v>#REF!</v>
      </c>
      <c r="O1226" s="44" t="e">
        <f t="shared" si="106"/>
        <v>#REF!</v>
      </c>
      <c r="P1226" s="58"/>
      <c r="Q1226" s="19">
        <v>1.5</v>
      </c>
      <c r="R1226" s="252">
        <f t="shared" si="107"/>
        <v>0</v>
      </c>
      <c r="S1226" s="19">
        <v>200</v>
      </c>
      <c r="T1226" s="7">
        <f t="shared" si="105"/>
        <v>0</v>
      </c>
      <c r="U1226" s="93"/>
    </row>
    <row r="1227" spans="1:21" ht="22.5" customHeight="1" x14ac:dyDescent="0.2">
      <c r="A1227" s="88" t="s">
        <v>1154</v>
      </c>
      <c r="B1227" s="34" t="s">
        <v>1648</v>
      </c>
      <c r="C1227" s="34" t="s">
        <v>651</v>
      </c>
      <c r="D1227" s="50" t="s">
        <v>1929</v>
      </c>
      <c r="E1227" s="45" t="s">
        <v>1169</v>
      </c>
      <c r="F1227" s="35" t="s">
        <v>1113</v>
      </c>
      <c r="G1227" s="45"/>
      <c r="H1227" s="30">
        <v>20</v>
      </c>
      <c r="I1227" s="31"/>
      <c r="J1227" s="30">
        <f t="shared" si="104"/>
        <v>0</v>
      </c>
      <c r="K1227" s="60"/>
      <c r="L1227" s="53"/>
      <c r="M1227" s="58"/>
      <c r="N1227" s="33" t="e">
        <f>#REF!/0.8</f>
        <v>#REF!</v>
      </c>
      <c r="O1227" s="44" t="e">
        <f t="shared" si="106"/>
        <v>#REF!</v>
      </c>
      <c r="P1227" s="58"/>
      <c r="Q1227" s="19">
        <v>1.5</v>
      </c>
      <c r="R1227" s="252">
        <f t="shared" si="107"/>
        <v>0</v>
      </c>
      <c r="S1227" s="19">
        <v>200</v>
      </c>
      <c r="T1227" s="7">
        <f t="shared" si="105"/>
        <v>0</v>
      </c>
      <c r="U1227" s="93"/>
    </row>
    <row r="1228" spans="1:21" s="119" customFormat="1" ht="22.5" customHeight="1" x14ac:dyDescent="0.2">
      <c r="A1228" s="88" t="s">
        <v>1154</v>
      </c>
      <c r="B1228" s="34" t="s">
        <v>1649</v>
      </c>
      <c r="C1228" s="34" t="s">
        <v>1930</v>
      </c>
      <c r="D1228" s="34" t="s">
        <v>1931</v>
      </c>
      <c r="E1228" s="45" t="s">
        <v>1169</v>
      </c>
      <c r="F1228" s="35" t="s">
        <v>1113</v>
      </c>
      <c r="G1228" s="45"/>
      <c r="H1228" s="30">
        <v>20</v>
      </c>
      <c r="I1228" s="31"/>
      <c r="J1228" s="30">
        <f t="shared" si="104"/>
        <v>0</v>
      </c>
      <c r="K1228" s="126"/>
      <c r="L1228" s="127"/>
      <c r="M1228" s="89"/>
      <c r="N1228" s="33" t="e">
        <f>#REF!/0.8</f>
        <v>#REF!</v>
      </c>
      <c r="O1228" s="44" t="e">
        <f t="shared" si="106"/>
        <v>#REF!</v>
      </c>
      <c r="P1228" s="89"/>
      <c r="Q1228" s="19">
        <v>1.5</v>
      </c>
      <c r="R1228" s="252">
        <f t="shared" si="107"/>
        <v>0</v>
      </c>
      <c r="S1228" s="19">
        <v>200</v>
      </c>
      <c r="T1228" s="7">
        <f t="shared" si="105"/>
        <v>0</v>
      </c>
      <c r="U1228" s="93"/>
    </row>
    <row r="1229" spans="1:21" ht="22.5" customHeight="1" x14ac:dyDescent="0.2">
      <c r="A1229" s="88" t="s">
        <v>1154</v>
      </c>
      <c r="B1229" s="34" t="s">
        <v>1650</v>
      </c>
      <c r="C1229" s="34" t="s">
        <v>1932</v>
      </c>
      <c r="D1229" s="34" t="s">
        <v>1933</v>
      </c>
      <c r="E1229" s="45" t="s">
        <v>1169</v>
      </c>
      <c r="F1229" s="35" t="s">
        <v>1113</v>
      </c>
      <c r="G1229" s="45"/>
      <c r="H1229" s="30">
        <v>20</v>
      </c>
      <c r="I1229" s="31"/>
      <c r="J1229" s="30">
        <f t="shared" si="104"/>
        <v>0</v>
      </c>
      <c r="K1229" s="46"/>
      <c r="L1229" s="46" t="s">
        <v>1153</v>
      </c>
      <c r="M1229" s="58"/>
      <c r="N1229" s="33" t="e">
        <f>#REF!/0.8</f>
        <v>#REF!</v>
      </c>
      <c r="O1229" s="44" t="e">
        <f t="shared" si="106"/>
        <v>#REF!</v>
      </c>
      <c r="P1229" s="58"/>
      <c r="Q1229" s="19">
        <v>1.5</v>
      </c>
      <c r="R1229" s="252">
        <f t="shared" si="107"/>
        <v>0</v>
      </c>
      <c r="S1229" s="19">
        <v>200</v>
      </c>
      <c r="T1229" s="7">
        <f t="shared" si="105"/>
        <v>0</v>
      </c>
      <c r="U1229" s="93"/>
    </row>
    <row r="1230" spans="1:21" ht="22.5" customHeight="1" x14ac:dyDescent="0.2">
      <c r="A1230" s="88" t="s">
        <v>1154</v>
      </c>
      <c r="B1230" s="34" t="s">
        <v>218</v>
      </c>
      <c r="C1230" s="34" t="s">
        <v>1934</v>
      </c>
      <c r="D1230" s="34" t="s">
        <v>1076</v>
      </c>
      <c r="E1230" s="45" t="s">
        <v>1169</v>
      </c>
      <c r="F1230" s="35" t="s">
        <v>1113</v>
      </c>
      <c r="G1230" s="45"/>
      <c r="H1230" s="30">
        <v>20</v>
      </c>
      <c r="I1230" s="31"/>
      <c r="J1230" s="30">
        <f t="shared" si="104"/>
        <v>0</v>
      </c>
      <c r="K1230" s="60"/>
      <c r="L1230" s="53"/>
      <c r="M1230" s="58"/>
      <c r="N1230" s="33" t="e">
        <f>#REF!/0.8</f>
        <v>#REF!</v>
      </c>
      <c r="O1230" s="44" t="e">
        <f t="shared" si="106"/>
        <v>#REF!</v>
      </c>
      <c r="P1230" s="58"/>
      <c r="Q1230" s="19">
        <v>1.5</v>
      </c>
      <c r="R1230" s="252">
        <f t="shared" si="107"/>
        <v>0</v>
      </c>
      <c r="S1230" s="19">
        <v>200</v>
      </c>
      <c r="T1230" s="7">
        <f t="shared" si="105"/>
        <v>0</v>
      </c>
      <c r="U1230" s="93"/>
    </row>
    <row r="1231" spans="1:21" ht="22.5" customHeight="1" x14ac:dyDescent="0.2">
      <c r="A1231" s="88" t="s">
        <v>1154</v>
      </c>
      <c r="B1231" s="34" t="s">
        <v>1651</v>
      </c>
      <c r="C1231" s="34" t="s">
        <v>1077</v>
      </c>
      <c r="D1231" s="34" t="s">
        <v>1078</v>
      </c>
      <c r="E1231" s="45" t="s">
        <v>1169</v>
      </c>
      <c r="F1231" s="35" t="s">
        <v>1113</v>
      </c>
      <c r="G1231" s="45"/>
      <c r="H1231" s="30">
        <v>20</v>
      </c>
      <c r="I1231" s="31"/>
      <c r="J1231" s="30">
        <f t="shared" si="104"/>
        <v>0</v>
      </c>
      <c r="K1231" s="60"/>
      <c r="L1231" s="53"/>
      <c r="M1231" s="58"/>
      <c r="N1231" s="33" t="e">
        <f>#REF!/0.8</f>
        <v>#REF!</v>
      </c>
      <c r="O1231" s="44" t="e">
        <f t="shared" si="106"/>
        <v>#REF!</v>
      </c>
      <c r="P1231" s="58"/>
      <c r="Q1231" s="19">
        <v>1.5</v>
      </c>
      <c r="R1231" s="252">
        <f t="shared" si="107"/>
        <v>0</v>
      </c>
      <c r="S1231" s="19">
        <v>200</v>
      </c>
      <c r="T1231" s="7">
        <f t="shared" si="105"/>
        <v>0</v>
      </c>
      <c r="U1231" s="93"/>
    </row>
    <row r="1232" spans="1:21" ht="22.5" customHeight="1" x14ac:dyDescent="0.2">
      <c r="A1232" s="88" t="s">
        <v>1154</v>
      </c>
      <c r="B1232" s="34" t="s">
        <v>1652</v>
      </c>
      <c r="C1232" s="34" t="s">
        <v>1079</v>
      </c>
      <c r="D1232" s="34" t="s">
        <v>1080</v>
      </c>
      <c r="E1232" s="45" t="s">
        <v>1169</v>
      </c>
      <c r="F1232" s="35" t="s">
        <v>1113</v>
      </c>
      <c r="G1232" s="45"/>
      <c r="H1232" s="30">
        <v>20</v>
      </c>
      <c r="I1232" s="31"/>
      <c r="J1232" s="30">
        <f t="shared" si="104"/>
        <v>0</v>
      </c>
      <c r="K1232" s="46"/>
      <c r="L1232" s="46" t="s">
        <v>1153</v>
      </c>
      <c r="M1232" s="58"/>
      <c r="N1232" s="33" t="e">
        <f>#REF!/0.8</f>
        <v>#REF!</v>
      </c>
      <c r="O1232" s="44" t="e">
        <f t="shared" si="106"/>
        <v>#REF!</v>
      </c>
      <c r="P1232" s="58"/>
      <c r="Q1232" s="19">
        <v>1.5</v>
      </c>
      <c r="R1232" s="252">
        <f t="shared" si="107"/>
        <v>0</v>
      </c>
      <c r="S1232" s="19">
        <v>200</v>
      </c>
      <c r="T1232" s="7">
        <f t="shared" si="105"/>
        <v>0</v>
      </c>
      <c r="U1232" s="93"/>
    </row>
    <row r="1233" spans="1:78" s="43" customFormat="1" ht="22.5" hidden="1" customHeight="1" x14ac:dyDescent="0.2">
      <c r="A1233" s="160" t="s">
        <v>1154</v>
      </c>
      <c r="B1233" s="40" t="s">
        <v>2387</v>
      </c>
      <c r="C1233" s="40" t="s">
        <v>2194</v>
      </c>
      <c r="D1233" s="40"/>
      <c r="E1233" s="46" t="s">
        <v>1169</v>
      </c>
      <c r="F1233" s="145"/>
      <c r="G1233" s="46"/>
      <c r="H1233" s="41"/>
      <c r="I1233" s="146"/>
      <c r="J1233" s="30">
        <f t="shared" si="104"/>
        <v>0</v>
      </c>
      <c r="K1233" s="41" t="s">
        <v>1698</v>
      </c>
      <c r="L1233" s="46"/>
      <c r="M1233" s="65"/>
      <c r="N1233" s="33" t="e">
        <f>#REF!/0.8</f>
        <v>#REF!</v>
      </c>
      <c r="O1233" s="44" t="e">
        <f t="shared" si="106"/>
        <v>#REF!</v>
      </c>
      <c r="P1233" s="65"/>
      <c r="Q1233" s="19">
        <v>1.5</v>
      </c>
      <c r="R1233" s="252">
        <f t="shared" si="107"/>
        <v>0</v>
      </c>
      <c r="S1233" s="19">
        <v>200</v>
      </c>
      <c r="T1233" s="7">
        <f t="shared" si="105"/>
        <v>0</v>
      </c>
      <c r="U1233" s="93"/>
    </row>
    <row r="1234" spans="1:78" s="43" customFormat="1" ht="22.5" hidden="1" customHeight="1" x14ac:dyDescent="0.2">
      <c r="A1234" s="160" t="s">
        <v>1154</v>
      </c>
      <c r="B1234" s="40" t="s">
        <v>2388</v>
      </c>
      <c r="C1234" s="40" t="s">
        <v>2195</v>
      </c>
      <c r="D1234" s="40"/>
      <c r="E1234" s="46" t="s">
        <v>1169</v>
      </c>
      <c r="F1234" s="145"/>
      <c r="G1234" s="46"/>
      <c r="H1234" s="41"/>
      <c r="I1234" s="146"/>
      <c r="J1234" s="30">
        <f t="shared" si="104"/>
        <v>0</v>
      </c>
      <c r="K1234" s="41" t="s">
        <v>1698</v>
      </c>
      <c r="L1234" s="46"/>
      <c r="M1234" s="65"/>
      <c r="N1234" s="33" t="e">
        <f>#REF!/0.8</f>
        <v>#REF!</v>
      </c>
      <c r="O1234" s="44" t="e">
        <f t="shared" si="106"/>
        <v>#REF!</v>
      </c>
      <c r="P1234" s="65"/>
      <c r="Q1234" s="19">
        <v>1.5</v>
      </c>
      <c r="R1234" s="252">
        <f t="shared" si="107"/>
        <v>0</v>
      </c>
      <c r="S1234" s="19">
        <v>200</v>
      </c>
      <c r="T1234" s="7">
        <f t="shared" si="105"/>
        <v>0</v>
      </c>
      <c r="U1234" s="93"/>
    </row>
    <row r="1235" spans="1:78" s="43" customFormat="1" ht="22.5" hidden="1" customHeight="1" x14ac:dyDescent="0.2">
      <c r="A1235" s="160" t="s">
        <v>1154</v>
      </c>
      <c r="B1235" s="40" t="s">
        <v>2389</v>
      </c>
      <c r="C1235" s="40" t="s">
        <v>2196</v>
      </c>
      <c r="D1235" s="40"/>
      <c r="E1235" s="46" t="s">
        <v>1169</v>
      </c>
      <c r="F1235" s="145"/>
      <c r="G1235" s="46"/>
      <c r="H1235" s="41"/>
      <c r="I1235" s="146"/>
      <c r="J1235" s="30">
        <f t="shared" si="104"/>
        <v>0</v>
      </c>
      <c r="K1235" s="41" t="s">
        <v>1698</v>
      </c>
      <c r="L1235" s="46"/>
      <c r="M1235" s="65"/>
      <c r="N1235" s="33" t="e">
        <f>#REF!/0.8</f>
        <v>#REF!</v>
      </c>
      <c r="O1235" s="44" t="e">
        <f t="shared" si="106"/>
        <v>#REF!</v>
      </c>
      <c r="P1235" s="65"/>
      <c r="Q1235" s="19">
        <v>1.5</v>
      </c>
      <c r="R1235" s="252">
        <f t="shared" si="107"/>
        <v>0</v>
      </c>
      <c r="S1235" s="19">
        <v>200</v>
      </c>
      <c r="T1235" s="7">
        <f t="shared" si="105"/>
        <v>0</v>
      </c>
      <c r="U1235" s="93"/>
    </row>
    <row r="1236" spans="1:78" s="43" customFormat="1" ht="22.5" hidden="1" customHeight="1" x14ac:dyDescent="0.2">
      <c r="A1236" s="160" t="s">
        <v>1154</v>
      </c>
      <c r="B1236" s="40" t="s">
        <v>2390</v>
      </c>
      <c r="C1236" s="40" t="s">
        <v>2197</v>
      </c>
      <c r="D1236" s="40"/>
      <c r="E1236" s="46" t="s">
        <v>1169</v>
      </c>
      <c r="F1236" s="145"/>
      <c r="G1236" s="46"/>
      <c r="H1236" s="41"/>
      <c r="I1236" s="146"/>
      <c r="J1236" s="30">
        <f t="shared" si="104"/>
        <v>0</v>
      </c>
      <c r="K1236" s="41" t="s">
        <v>1698</v>
      </c>
      <c r="L1236" s="46"/>
      <c r="M1236" s="65"/>
      <c r="N1236" s="33" t="e">
        <f>#REF!/0.8</f>
        <v>#REF!</v>
      </c>
      <c r="O1236" s="44" t="e">
        <f t="shared" si="106"/>
        <v>#REF!</v>
      </c>
      <c r="P1236" s="65"/>
      <c r="Q1236" s="19">
        <v>1.5</v>
      </c>
      <c r="R1236" s="252">
        <f t="shared" si="107"/>
        <v>0</v>
      </c>
      <c r="S1236" s="19">
        <v>200</v>
      </c>
      <c r="T1236" s="7">
        <f t="shared" si="105"/>
        <v>0</v>
      </c>
      <c r="U1236" s="93"/>
    </row>
    <row r="1237" spans="1:78" ht="22.5" customHeight="1" x14ac:dyDescent="0.2">
      <c r="A1237" s="88" t="s">
        <v>1154</v>
      </c>
      <c r="B1237" s="34" t="s">
        <v>1653</v>
      </c>
      <c r="C1237" s="34" t="s">
        <v>1081</v>
      </c>
      <c r="D1237" s="117" t="s">
        <v>1082</v>
      </c>
      <c r="E1237" s="45" t="s">
        <v>1169</v>
      </c>
      <c r="F1237" s="35" t="s">
        <v>2306</v>
      </c>
      <c r="G1237" s="45"/>
      <c r="H1237" s="30">
        <v>20</v>
      </c>
      <c r="I1237" s="31"/>
      <c r="J1237" s="30">
        <f t="shared" si="104"/>
        <v>0</v>
      </c>
      <c r="K1237" s="91"/>
      <c r="L1237" s="90"/>
      <c r="M1237" s="58"/>
      <c r="N1237" s="33" t="e">
        <f>#REF!/0.8</f>
        <v>#REF!</v>
      </c>
      <c r="O1237" s="44" t="e">
        <f t="shared" si="106"/>
        <v>#REF!</v>
      </c>
      <c r="P1237" s="58"/>
      <c r="Q1237" s="19">
        <v>1.5</v>
      </c>
      <c r="R1237" s="252">
        <f t="shared" si="107"/>
        <v>0</v>
      </c>
      <c r="S1237" s="19">
        <v>200</v>
      </c>
      <c r="T1237" s="7">
        <f t="shared" si="105"/>
        <v>0</v>
      </c>
      <c r="U1237" s="93"/>
    </row>
    <row r="1238" spans="1:78" s="43" customFormat="1" ht="23.25" hidden="1" customHeight="1" x14ac:dyDescent="0.2">
      <c r="A1238" s="160" t="s">
        <v>1154</v>
      </c>
      <c r="B1238" s="40" t="s">
        <v>1654</v>
      </c>
      <c r="C1238" s="40" t="s">
        <v>1083</v>
      </c>
      <c r="D1238" s="161" t="s">
        <v>1084</v>
      </c>
      <c r="E1238" s="46" t="s">
        <v>1169</v>
      </c>
      <c r="F1238" s="145" t="s">
        <v>1655</v>
      </c>
      <c r="G1238" s="145"/>
      <c r="H1238" s="41">
        <v>20</v>
      </c>
      <c r="I1238" s="146"/>
      <c r="J1238" s="30">
        <f t="shared" si="104"/>
        <v>0</v>
      </c>
      <c r="K1238" s="122" t="s">
        <v>1698</v>
      </c>
      <c r="L1238" s="166"/>
      <c r="M1238" s="65"/>
      <c r="N1238" s="33" t="e">
        <f>#REF!/0.8</f>
        <v>#REF!</v>
      </c>
      <c r="O1238" s="44" t="e">
        <f t="shared" si="106"/>
        <v>#REF!</v>
      </c>
      <c r="P1238" s="65"/>
      <c r="Q1238" s="19">
        <v>1.5</v>
      </c>
      <c r="R1238" s="252">
        <f t="shared" si="107"/>
        <v>0</v>
      </c>
      <c r="S1238" s="19">
        <v>200</v>
      </c>
      <c r="T1238" s="7">
        <f t="shared" si="105"/>
        <v>0</v>
      </c>
      <c r="U1238" s="93"/>
    </row>
    <row r="1239" spans="1:78" ht="22.5" customHeight="1" x14ac:dyDescent="0.2">
      <c r="A1239" s="88" t="s">
        <v>1154</v>
      </c>
      <c r="B1239" s="34" t="s">
        <v>2391</v>
      </c>
      <c r="C1239" s="34" t="s">
        <v>2192</v>
      </c>
      <c r="D1239" s="117"/>
      <c r="E1239" s="45" t="s">
        <v>1169</v>
      </c>
      <c r="F1239" s="35" t="s">
        <v>1116</v>
      </c>
      <c r="G1239" s="45"/>
      <c r="H1239" s="30">
        <v>20</v>
      </c>
      <c r="I1239" s="31"/>
      <c r="J1239" s="30">
        <f t="shared" si="104"/>
        <v>0</v>
      </c>
      <c r="K1239" s="91"/>
      <c r="L1239" s="90"/>
      <c r="M1239" s="58"/>
      <c r="N1239" s="33" t="e">
        <f>#REF!/0.8</f>
        <v>#REF!</v>
      </c>
      <c r="O1239" s="44" t="e">
        <f t="shared" si="106"/>
        <v>#REF!</v>
      </c>
      <c r="P1239" s="58"/>
      <c r="Q1239" s="19">
        <v>1.5</v>
      </c>
      <c r="R1239" s="252">
        <f t="shared" si="107"/>
        <v>0</v>
      </c>
      <c r="S1239" s="19">
        <v>200</v>
      </c>
      <c r="T1239" s="7">
        <f t="shared" si="105"/>
        <v>0</v>
      </c>
      <c r="U1239" s="93"/>
    </row>
    <row r="1240" spans="1:78" s="43" customFormat="1" ht="22.5" hidden="1" customHeight="1" x14ac:dyDescent="0.2">
      <c r="A1240" s="160" t="s">
        <v>1154</v>
      </c>
      <c r="B1240" s="40" t="s">
        <v>2392</v>
      </c>
      <c r="C1240" s="40" t="s">
        <v>2193</v>
      </c>
      <c r="D1240" s="40"/>
      <c r="E1240" s="46" t="s">
        <v>1169</v>
      </c>
      <c r="F1240" s="145"/>
      <c r="G1240" s="46"/>
      <c r="H1240" s="41"/>
      <c r="I1240" s="146"/>
      <c r="J1240" s="30" t="e">
        <f>I1240*#REF!</f>
        <v>#REF!</v>
      </c>
      <c r="K1240" s="41" t="s">
        <v>1698</v>
      </c>
      <c r="L1240" s="71"/>
      <c r="M1240" s="65"/>
      <c r="N1240" s="33" t="e">
        <f>#REF!/0.8</f>
        <v>#REF!</v>
      </c>
      <c r="O1240" s="44" t="e">
        <f t="shared" si="106"/>
        <v>#REF!</v>
      </c>
      <c r="P1240" s="65"/>
      <c r="Q1240" s="19">
        <v>1.5</v>
      </c>
      <c r="R1240" s="252">
        <f t="shared" si="107"/>
        <v>0</v>
      </c>
      <c r="S1240" s="19">
        <v>200</v>
      </c>
      <c r="T1240" s="7">
        <f t="shared" si="105"/>
        <v>0</v>
      </c>
      <c r="U1240" s="93"/>
    </row>
    <row r="1241" spans="1:78" ht="24" customHeight="1" x14ac:dyDescent="0.2">
      <c r="I1241" s="171">
        <f>SUM(I9:I1240)</f>
        <v>0</v>
      </c>
      <c r="J1241" s="128">
        <f>SUM(J60:J1239)</f>
        <v>0</v>
      </c>
      <c r="O1241" s="92" t="e">
        <f>SUM(O9:O1240)</f>
        <v>#REF!</v>
      </c>
      <c r="R1241" s="93">
        <f>SUM(R9:R1240)</f>
        <v>0</v>
      </c>
      <c r="T1241" s="255">
        <f>SUM(T60:T1239)</f>
        <v>0</v>
      </c>
      <c r="U1241" s="93">
        <f>SUM(U614:U1240)</f>
        <v>0</v>
      </c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5"/>
      <c r="BE1241" s="5"/>
      <c r="BF1241" s="5"/>
      <c r="BG1241" s="5"/>
      <c r="BH1241" s="5"/>
      <c r="BI1241" s="5"/>
      <c r="BJ1241" s="5"/>
      <c r="BK1241" s="5"/>
      <c r="BL1241" s="5"/>
      <c r="BM1241" s="5"/>
      <c r="BN1241" s="5"/>
      <c r="BO1241" s="5"/>
      <c r="BP1241" s="5"/>
      <c r="BQ1241" s="5"/>
      <c r="BR1241" s="5"/>
      <c r="BS1241" s="5"/>
      <c r="BT1241" s="5"/>
      <c r="BU1241" s="5"/>
      <c r="BV1241" s="5"/>
      <c r="BW1241" s="5"/>
      <c r="BX1241" s="5"/>
      <c r="BY1241" s="5"/>
      <c r="BZ1241" s="5"/>
    </row>
    <row r="1242" spans="1:78" ht="15.75" customHeight="1" x14ac:dyDescent="0.2">
      <c r="I1242" s="98"/>
      <c r="J1242" s="125"/>
      <c r="O1242" s="92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</row>
    <row r="1243" spans="1:78" ht="15.75" hidden="1" customHeight="1" x14ac:dyDescent="0.2">
      <c r="I1243" s="171"/>
      <c r="J1243" s="125"/>
      <c r="O1243" s="92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5"/>
      <c r="BG1243" s="5"/>
      <c r="BH1243" s="5"/>
      <c r="BI1243" s="5"/>
      <c r="BJ1243" s="5"/>
      <c r="BK1243" s="5"/>
      <c r="BL1243" s="5"/>
      <c r="BM1243" s="5"/>
      <c r="BN1243" s="5"/>
      <c r="BO1243" s="5"/>
      <c r="BP1243" s="5"/>
      <c r="BQ1243" s="5"/>
      <c r="BR1243" s="5"/>
      <c r="BS1243" s="5"/>
      <c r="BT1243" s="5"/>
      <c r="BU1243" s="5"/>
      <c r="BV1243" s="5"/>
      <c r="BW1243" s="5"/>
      <c r="BX1243" s="5"/>
      <c r="BY1243" s="5"/>
      <c r="BZ1243" s="5"/>
    </row>
    <row r="1244" spans="1:78" ht="15.75" hidden="1" customHeight="1" x14ac:dyDescent="0.2">
      <c r="I1244" s="172"/>
      <c r="J1244" s="125"/>
      <c r="O1244" s="92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  <c r="BE1244" s="5"/>
      <c r="BF1244" s="5"/>
      <c r="BG1244" s="5"/>
      <c r="BH1244" s="5"/>
      <c r="BI1244" s="5"/>
      <c r="BJ1244" s="5"/>
      <c r="BK1244" s="5"/>
      <c r="BL1244" s="5"/>
      <c r="BM1244" s="5"/>
      <c r="BN1244" s="5"/>
      <c r="BO1244" s="5"/>
      <c r="BP1244" s="5"/>
      <c r="BQ1244" s="5"/>
      <c r="BR1244" s="5"/>
      <c r="BS1244" s="5"/>
      <c r="BT1244" s="5"/>
      <c r="BU1244" s="5"/>
      <c r="BV1244" s="5"/>
      <c r="BW1244" s="5"/>
      <c r="BX1244" s="5"/>
      <c r="BY1244" s="5"/>
      <c r="BZ1244" s="5"/>
    </row>
    <row r="1245" spans="1:78" ht="15.75" hidden="1" customHeight="1" x14ac:dyDescent="0.2">
      <c r="I1245" s="171"/>
      <c r="J1245" s="125"/>
      <c r="O1245" s="92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5"/>
      <c r="BE1245" s="5"/>
      <c r="BF1245" s="5"/>
      <c r="BG1245" s="5"/>
      <c r="BH1245" s="5"/>
      <c r="BI1245" s="5"/>
      <c r="BJ1245" s="5"/>
      <c r="BK1245" s="5"/>
      <c r="BL1245" s="5"/>
      <c r="BM1245" s="5"/>
      <c r="BN1245" s="5"/>
      <c r="BO1245" s="5"/>
      <c r="BP1245" s="5"/>
      <c r="BQ1245" s="5"/>
      <c r="BR1245" s="5"/>
      <c r="BS1245" s="5"/>
      <c r="BT1245" s="5"/>
      <c r="BU1245" s="5"/>
      <c r="BV1245" s="5"/>
      <c r="BW1245" s="5"/>
      <c r="BX1245" s="5"/>
      <c r="BY1245" s="5"/>
      <c r="BZ1245" s="5"/>
    </row>
    <row r="1246" spans="1:78" ht="15.75" hidden="1" customHeight="1" x14ac:dyDescent="0.2">
      <c r="I1246" s="171"/>
      <c r="J1246" s="125"/>
      <c r="O1246" s="92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</row>
    <row r="1247" spans="1:78" ht="15.75" hidden="1" customHeight="1" x14ac:dyDescent="0.2">
      <c r="I1247" s="171"/>
      <c r="J1247" s="125"/>
      <c r="O1247" s="92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  <c r="BE1247" s="5"/>
      <c r="BF1247" s="5"/>
      <c r="BG1247" s="5"/>
      <c r="BH1247" s="5"/>
      <c r="BI1247" s="5"/>
      <c r="BJ1247" s="5"/>
      <c r="BK1247" s="5"/>
      <c r="BL1247" s="5"/>
      <c r="BM1247" s="5"/>
      <c r="BN1247" s="5"/>
      <c r="BO1247" s="5"/>
      <c r="BP1247" s="5"/>
      <c r="BQ1247" s="5"/>
      <c r="BR1247" s="5"/>
      <c r="BS1247" s="5"/>
      <c r="BT1247" s="5"/>
      <c r="BU1247" s="5"/>
      <c r="BV1247" s="5"/>
      <c r="BW1247" s="5"/>
      <c r="BX1247" s="5"/>
      <c r="BY1247" s="5"/>
      <c r="BZ1247" s="5"/>
    </row>
    <row r="1248" spans="1:78" ht="15.75" hidden="1" customHeight="1" x14ac:dyDescent="0.2">
      <c r="I1248" s="171"/>
      <c r="J1248" s="125"/>
      <c r="O1248" s="92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  <c r="BE1248" s="5"/>
      <c r="BF1248" s="5"/>
      <c r="BG1248" s="5"/>
      <c r="BH1248" s="5"/>
      <c r="BI1248" s="5"/>
      <c r="BJ1248" s="5"/>
      <c r="BK1248" s="5"/>
      <c r="BL1248" s="5"/>
      <c r="BM1248" s="5"/>
      <c r="BN1248" s="5"/>
      <c r="BO1248" s="5"/>
      <c r="BP1248" s="5"/>
      <c r="BQ1248" s="5"/>
      <c r="BR1248" s="5"/>
      <c r="BS1248" s="5"/>
      <c r="BT1248" s="5"/>
      <c r="BU1248" s="5"/>
      <c r="BV1248" s="5"/>
      <c r="BW1248" s="5"/>
      <c r="BX1248" s="5"/>
      <c r="BY1248" s="5"/>
      <c r="BZ1248" s="5"/>
    </row>
    <row r="1249" spans="2:78" ht="15.75" hidden="1" customHeight="1" x14ac:dyDescent="0.2">
      <c r="I1249" s="171"/>
      <c r="J1249" s="125"/>
      <c r="O1249" s="92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5"/>
      <c r="BE1249" s="5"/>
      <c r="BF1249" s="5"/>
      <c r="BG1249" s="5"/>
      <c r="BH1249" s="5"/>
      <c r="BI1249" s="5"/>
      <c r="BJ1249" s="5"/>
      <c r="BK1249" s="5"/>
      <c r="BL1249" s="5"/>
      <c r="BM1249" s="5"/>
      <c r="BN1249" s="5"/>
      <c r="BO1249" s="5"/>
      <c r="BP1249" s="5"/>
      <c r="BQ1249" s="5"/>
      <c r="BR1249" s="5"/>
      <c r="BS1249" s="5"/>
      <c r="BT1249" s="5"/>
      <c r="BU1249" s="5"/>
      <c r="BV1249" s="5"/>
      <c r="BW1249" s="5"/>
      <c r="BX1249" s="5"/>
      <c r="BY1249" s="5"/>
      <c r="BZ1249" s="5"/>
    </row>
    <row r="1250" spans="2:78" ht="15.75" hidden="1" customHeight="1" x14ac:dyDescent="0.2">
      <c r="K1250" s="66"/>
      <c r="R1250" s="93">
        <f>R1241/1450</f>
        <v>0</v>
      </c>
      <c r="T1250" s="93">
        <f>T1241/4</f>
        <v>0</v>
      </c>
      <c r="U1250" s="93">
        <f>U1241/1400</f>
        <v>0</v>
      </c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</row>
    <row r="1251" spans="2:78" ht="11.25" hidden="1" customHeight="1" x14ac:dyDescent="0.2">
      <c r="R1251" s="7" t="s">
        <v>1656</v>
      </c>
      <c r="T1251" s="7" t="s">
        <v>1657</v>
      </c>
      <c r="U1251" s="7" t="s">
        <v>1658</v>
      </c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  <c r="BE1251" s="5"/>
      <c r="BF1251" s="5"/>
      <c r="BG1251" s="5"/>
      <c r="BH1251" s="5"/>
      <c r="BI1251" s="5"/>
      <c r="BJ1251" s="5"/>
      <c r="BK1251" s="5"/>
      <c r="BL1251" s="5"/>
      <c r="BM1251" s="5"/>
      <c r="BN1251" s="5"/>
      <c r="BO1251" s="5"/>
      <c r="BP1251" s="5"/>
      <c r="BQ1251" s="5"/>
      <c r="BR1251" s="5"/>
      <c r="BS1251" s="5"/>
      <c r="BT1251" s="5"/>
      <c r="BU1251" s="5"/>
      <c r="BV1251" s="5"/>
      <c r="BW1251" s="5"/>
      <c r="BX1251" s="5"/>
      <c r="BY1251" s="5"/>
      <c r="BZ1251" s="5"/>
    </row>
    <row r="1252" spans="2:78" ht="23.25" hidden="1" customHeight="1" thickBot="1" x14ac:dyDescent="0.25">
      <c r="B1252" s="278" t="s">
        <v>1659</v>
      </c>
      <c r="C1252" s="278"/>
      <c r="D1252" s="278"/>
      <c r="E1252" s="278"/>
      <c r="F1252" s="278"/>
      <c r="G1252" s="278"/>
      <c r="H1252" s="94"/>
      <c r="I1252" s="94">
        <f>R1241</f>
        <v>0</v>
      </c>
      <c r="J1252" s="94" t="s">
        <v>1660</v>
      </c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  <c r="BE1252" s="5"/>
      <c r="BF1252" s="5"/>
      <c r="BG1252" s="5"/>
      <c r="BH1252" s="5"/>
      <c r="BI1252" s="5"/>
      <c r="BJ1252" s="5"/>
      <c r="BK1252" s="5"/>
      <c r="BL1252" s="5"/>
      <c r="BM1252" s="5"/>
      <c r="BN1252" s="5"/>
      <c r="BO1252" s="5"/>
      <c r="BP1252" s="5"/>
      <c r="BQ1252" s="5"/>
      <c r="BR1252" s="5"/>
      <c r="BS1252" s="5"/>
      <c r="BT1252" s="5"/>
      <c r="BU1252" s="5"/>
      <c r="BV1252" s="5"/>
      <c r="BW1252" s="5"/>
      <c r="BX1252" s="5"/>
      <c r="BY1252" s="5"/>
      <c r="BZ1252" s="5"/>
    </row>
    <row r="1253" spans="2:78" ht="23.25" hidden="1" customHeight="1" x14ac:dyDescent="0.2">
      <c r="B1253" s="266" t="s">
        <v>1661</v>
      </c>
      <c r="C1253" s="266"/>
      <c r="D1253" s="266"/>
      <c r="E1253" s="266"/>
      <c r="F1253" s="266"/>
      <c r="G1253" s="266"/>
      <c r="I1253" s="173">
        <f>U1241/1400</f>
        <v>0</v>
      </c>
      <c r="J1253" s="95" t="s">
        <v>1662</v>
      </c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5"/>
      <c r="BE1253" s="5"/>
      <c r="BF1253" s="5"/>
      <c r="BG1253" s="5"/>
      <c r="BH1253" s="5"/>
      <c r="BI1253" s="5"/>
      <c r="BJ1253" s="5"/>
      <c r="BK1253" s="5"/>
      <c r="BL1253" s="5"/>
      <c r="BM1253" s="5"/>
      <c r="BN1253" s="5"/>
      <c r="BO1253" s="5"/>
      <c r="BP1253" s="5"/>
      <c r="BQ1253" s="5"/>
      <c r="BR1253" s="5"/>
      <c r="BS1253" s="5"/>
      <c r="BT1253" s="5"/>
      <c r="BU1253" s="5"/>
      <c r="BV1253" s="5"/>
      <c r="BW1253" s="5"/>
      <c r="BX1253" s="5"/>
      <c r="BY1253" s="5"/>
      <c r="BZ1253" s="5"/>
    </row>
    <row r="1254" spans="2:78" ht="23.25" hidden="1" customHeight="1" thickBot="1" x14ac:dyDescent="0.25">
      <c r="B1254" s="267" t="s">
        <v>189</v>
      </c>
      <c r="C1254" s="267"/>
      <c r="D1254" s="267"/>
      <c r="E1254" s="267"/>
      <c r="F1254" s="267"/>
      <c r="G1254" s="267"/>
      <c r="I1254" s="174">
        <f>T1241</f>
        <v>0</v>
      </c>
      <c r="J1254" s="95" t="s">
        <v>190</v>
      </c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</row>
    <row r="1255" spans="2:78" ht="23.25" hidden="1" customHeight="1" x14ac:dyDescent="0.2">
      <c r="B1255" s="268" t="s">
        <v>191</v>
      </c>
      <c r="C1255" s="268"/>
      <c r="D1255" s="268"/>
      <c r="E1255" s="268"/>
      <c r="F1255" s="268"/>
      <c r="G1255" s="268"/>
      <c r="I1255" s="94">
        <f>T1250+U1250</f>
        <v>0</v>
      </c>
      <c r="J1255" s="94" t="s">
        <v>192</v>
      </c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  <c r="BE1255" s="5"/>
      <c r="BF1255" s="5"/>
      <c r="BG1255" s="5"/>
      <c r="BH1255" s="5"/>
      <c r="BI1255" s="5"/>
      <c r="BJ1255" s="5"/>
      <c r="BK1255" s="5"/>
      <c r="BL1255" s="5"/>
      <c r="BM1255" s="5"/>
      <c r="BN1255" s="5"/>
      <c r="BO1255" s="5"/>
      <c r="BP1255" s="5"/>
      <c r="BQ1255" s="5"/>
      <c r="BR1255" s="5"/>
      <c r="BS1255" s="5"/>
      <c r="BT1255" s="5"/>
      <c r="BU1255" s="5"/>
      <c r="BV1255" s="5"/>
      <c r="BW1255" s="5"/>
      <c r="BX1255" s="5"/>
      <c r="BY1255" s="5"/>
      <c r="BZ1255" s="5"/>
    </row>
    <row r="1256" spans="2:78" x14ac:dyDescent="0.2"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5"/>
      <c r="BG1256" s="5"/>
      <c r="BH1256" s="5"/>
      <c r="BI1256" s="5"/>
      <c r="BJ1256" s="5"/>
      <c r="BK1256" s="5"/>
      <c r="BL1256" s="5"/>
      <c r="BM1256" s="5"/>
      <c r="BN1256" s="5"/>
      <c r="BO1256" s="5"/>
      <c r="BP1256" s="5"/>
      <c r="BQ1256" s="5"/>
      <c r="BR1256" s="5"/>
      <c r="BS1256" s="5"/>
      <c r="BT1256" s="5"/>
      <c r="BU1256" s="5"/>
      <c r="BV1256" s="5"/>
      <c r="BW1256" s="5"/>
      <c r="BX1256" s="5"/>
      <c r="BY1256" s="5"/>
      <c r="BZ1256" s="5"/>
    </row>
    <row r="1257" spans="2:78" x14ac:dyDescent="0.2">
      <c r="B1257" s="2" t="s">
        <v>193</v>
      </c>
      <c r="H1257" s="99"/>
      <c r="I1257" s="100"/>
      <c r="J1257" s="94"/>
      <c r="K1257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5"/>
      <c r="BB1257" s="5"/>
      <c r="BC1257" s="5"/>
      <c r="BD1257" s="5"/>
      <c r="BE1257" s="5"/>
      <c r="BF1257" s="5"/>
      <c r="BG1257" s="5"/>
      <c r="BH1257" s="5"/>
      <c r="BI1257" s="5"/>
      <c r="BJ1257" s="5"/>
      <c r="BK1257" s="5"/>
      <c r="BL1257" s="5"/>
      <c r="BM1257" s="5"/>
      <c r="BN1257" s="5"/>
      <c r="BO1257" s="5"/>
      <c r="BP1257" s="5"/>
      <c r="BQ1257" s="5"/>
      <c r="BR1257" s="5"/>
      <c r="BS1257" s="5"/>
      <c r="BT1257" s="5"/>
      <c r="BU1257" s="5"/>
      <c r="BV1257" s="5"/>
      <c r="BW1257" s="5"/>
      <c r="BX1257" s="5"/>
      <c r="BY1257" s="5"/>
      <c r="BZ1257" s="5"/>
    </row>
    <row r="1258" spans="2:78" x14ac:dyDescent="0.2">
      <c r="B1258" s="2" t="s">
        <v>194</v>
      </c>
      <c r="H1258" s="99"/>
      <c r="I1258" s="100"/>
      <c r="J1258" s="94"/>
      <c r="K1258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</row>
    <row r="1259" spans="2:78" x14ac:dyDescent="0.2">
      <c r="B1259" s="2" t="s">
        <v>195</v>
      </c>
      <c r="H1259" s="99"/>
      <c r="I1259" s="100"/>
      <c r="J1259" s="94"/>
      <c r="K1259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5"/>
      <c r="BB1259" s="5"/>
      <c r="BC1259" s="5"/>
      <c r="BD1259" s="5"/>
      <c r="BE1259" s="5"/>
      <c r="BF1259" s="5"/>
      <c r="BG1259" s="5"/>
      <c r="BH1259" s="5"/>
      <c r="BI1259" s="5"/>
      <c r="BJ1259" s="5"/>
      <c r="BK1259" s="5"/>
      <c r="BL1259" s="5"/>
      <c r="BM1259" s="5"/>
      <c r="BN1259" s="5"/>
      <c r="BO1259" s="5"/>
      <c r="BP1259" s="5"/>
      <c r="BQ1259" s="5"/>
      <c r="BR1259" s="5"/>
      <c r="BS1259" s="5"/>
      <c r="BT1259" s="5"/>
      <c r="BU1259" s="5"/>
      <c r="BV1259" s="5"/>
      <c r="BW1259" s="5"/>
      <c r="BX1259" s="5"/>
      <c r="BY1259" s="5"/>
      <c r="BZ1259" s="5"/>
    </row>
    <row r="1260" spans="2:78" x14ac:dyDescent="0.2">
      <c r="B1260" s="2" t="s">
        <v>196</v>
      </c>
      <c r="H1260" s="99"/>
      <c r="I1260" s="100"/>
      <c r="J1260" s="94"/>
      <c r="K1260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5"/>
      <c r="BG1260" s="5"/>
      <c r="BH1260" s="5"/>
      <c r="BI1260" s="5"/>
      <c r="BJ1260" s="5"/>
      <c r="BK1260" s="5"/>
      <c r="BL1260" s="5"/>
      <c r="BM1260" s="5"/>
      <c r="BN1260" s="5"/>
      <c r="BO1260" s="5"/>
      <c r="BP1260" s="5"/>
      <c r="BQ1260" s="5"/>
      <c r="BR1260" s="5"/>
      <c r="BS1260" s="5"/>
      <c r="BT1260" s="5"/>
      <c r="BU1260" s="5"/>
      <c r="BV1260" s="5"/>
      <c r="BW1260" s="5"/>
      <c r="BX1260" s="5"/>
      <c r="BY1260" s="5"/>
      <c r="BZ1260" s="5"/>
    </row>
    <row r="1261" spans="2:78" x14ac:dyDescent="0.2">
      <c r="B1261" s="2" t="s">
        <v>197</v>
      </c>
      <c r="H1261" s="99"/>
      <c r="I1261" s="100"/>
      <c r="J1261" s="94"/>
      <c r="K1261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  <c r="BE1261" s="5"/>
      <c r="BF1261" s="5"/>
      <c r="BG1261" s="5"/>
      <c r="BH1261" s="5"/>
      <c r="BI1261" s="5"/>
      <c r="BJ1261" s="5"/>
      <c r="BK1261" s="5"/>
      <c r="BL1261" s="5"/>
      <c r="BM1261" s="5"/>
      <c r="BN1261" s="5"/>
      <c r="BO1261" s="5"/>
      <c r="BP1261" s="5"/>
      <c r="BQ1261" s="5"/>
      <c r="BR1261" s="5"/>
      <c r="BS1261" s="5"/>
      <c r="BT1261" s="5"/>
      <c r="BU1261" s="5"/>
      <c r="BV1261" s="5"/>
      <c r="BW1261" s="5"/>
      <c r="BX1261" s="5"/>
      <c r="BY1261" s="5"/>
      <c r="BZ1261" s="5"/>
    </row>
    <row r="1262" spans="2:78" x14ac:dyDescent="0.2">
      <c r="B1262" s="2" t="s">
        <v>198</v>
      </c>
      <c r="H1262" s="99"/>
      <c r="I1262" s="100"/>
      <c r="J1262" s="94"/>
      <c r="K1262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</row>
    <row r="1263" spans="2:78" x14ac:dyDescent="0.2">
      <c r="B1263" s="2" t="s">
        <v>199</v>
      </c>
      <c r="H1263" s="99"/>
      <c r="I1263" s="100"/>
      <c r="J1263" s="94"/>
      <c r="K1263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5"/>
      <c r="BE1263" s="5"/>
      <c r="BF1263" s="5"/>
      <c r="BG1263" s="5"/>
      <c r="BH1263" s="5"/>
      <c r="BI1263" s="5"/>
      <c r="BJ1263" s="5"/>
      <c r="BK1263" s="5"/>
      <c r="BL1263" s="5"/>
      <c r="BM1263" s="5"/>
      <c r="BN1263" s="5"/>
      <c r="BO1263" s="5"/>
      <c r="BP1263" s="5"/>
      <c r="BQ1263" s="5"/>
      <c r="BR1263" s="5"/>
      <c r="BS1263" s="5"/>
      <c r="BT1263" s="5"/>
      <c r="BU1263" s="5"/>
      <c r="BV1263" s="5"/>
      <c r="BW1263" s="5"/>
      <c r="BX1263" s="5"/>
      <c r="BY1263" s="5"/>
      <c r="BZ1263" s="5"/>
    </row>
    <row r="1264" spans="2:78" x14ac:dyDescent="0.2">
      <c r="B1264" s="2" t="s">
        <v>200</v>
      </c>
      <c r="H1264" s="99"/>
      <c r="I1264" s="100"/>
      <c r="J1264" s="94"/>
      <c r="K1264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5"/>
      <c r="BG1264" s="5"/>
      <c r="BH1264" s="5"/>
      <c r="BI1264" s="5"/>
      <c r="BJ1264" s="5"/>
      <c r="BK1264" s="5"/>
      <c r="BL1264" s="5"/>
      <c r="BM1264" s="5"/>
      <c r="BN1264" s="5"/>
      <c r="BO1264" s="5"/>
      <c r="BP1264" s="5"/>
      <c r="BQ1264" s="5"/>
      <c r="BR1264" s="5"/>
      <c r="BS1264" s="5"/>
      <c r="BT1264" s="5"/>
      <c r="BU1264" s="5"/>
      <c r="BV1264" s="5"/>
      <c r="BW1264" s="5"/>
      <c r="BX1264" s="5"/>
      <c r="BY1264" s="5"/>
      <c r="BZ1264" s="5"/>
    </row>
    <row r="1265" spans="2:11" x14ac:dyDescent="0.2">
      <c r="B1265" s="2" t="s">
        <v>201</v>
      </c>
      <c r="H1265" s="99"/>
      <c r="I1265" s="100"/>
      <c r="J1265" s="94"/>
      <c r="K1265"/>
    </row>
    <row r="1266" spans="2:11" x14ac:dyDescent="0.2">
      <c r="B1266" s="101" t="s">
        <v>202</v>
      </c>
      <c r="C1266" s="97"/>
      <c r="D1266" s="101"/>
      <c r="H1266" s="99"/>
      <c r="I1266" s="100"/>
      <c r="J1266" s="94"/>
      <c r="K1266"/>
    </row>
    <row r="1267" spans="2:11" x14ac:dyDescent="0.2">
      <c r="B1267" s="2" t="s">
        <v>203</v>
      </c>
      <c r="H1267" s="99"/>
      <c r="I1267" s="100"/>
      <c r="J1267" s="94"/>
      <c r="K1267"/>
    </row>
    <row r="1268" spans="2:11" x14ac:dyDescent="0.2">
      <c r="H1268" s="99"/>
      <c r="I1268" s="100"/>
      <c r="J1268" s="94"/>
      <c r="K1268"/>
    </row>
    <row r="1269" spans="2:11" x14ac:dyDescent="0.2">
      <c r="B1269" s="279" t="s">
        <v>551</v>
      </c>
      <c r="C1269" s="279"/>
      <c r="D1269" s="279"/>
      <c r="E1269" s="279"/>
      <c r="F1269" s="279"/>
      <c r="G1269" s="279"/>
      <c r="H1269" s="279"/>
      <c r="I1269" s="100"/>
      <c r="J1269" s="94"/>
      <c r="K1269"/>
    </row>
    <row r="1270" spans="2:11" x14ac:dyDescent="0.2">
      <c r="B1270" s="104"/>
      <c r="C1270" s="106"/>
      <c r="D1270" s="257"/>
      <c r="E1270" s="99"/>
      <c r="F1270" s="111"/>
      <c r="G1270" s="258"/>
      <c r="I1270" s="100"/>
      <c r="J1270" s="94"/>
      <c r="K1270"/>
    </row>
    <row r="1271" spans="2:11" x14ac:dyDescent="0.2">
      <c r="B1271" s="102" t="s">
        <v>552</v>
      </c>
      <c r="E1271" s="106" t="s">
        <v>553</v>
      </c>
      <c r="F1271" s="111"/>
      <c r="G1271" s="258"/>
      <c r="I1271" s="100"/>
      <c r="J1271" s="94"/>
      <c r="K1271"/>
    </row>
    <row r="1272" spans="2:11" x14ac:dyDescent="0.2">
      <c r="B1272" s="259" t="s">
        <v>554</v>
      </c>
      <c r="E1272" s="260">
        <v>0.03</v>
      </c>
      <c r="F1272" s="111"/>
      <c r="G1272" s="258"/>
      <c r="I1272" s="100"/>
      <c r="J1272" s="94"/>
      <c r="K1272"/>
    </row>
    <row r="1273" spans="2:11" x14ac:dyDescent="0.2">
      <c r="B1273" s="259" t="s">
        <v>555</v>
      </c>
      <c r="E1273" s="260">
        <v>0.04</v>
      </c>
      <c r="F1273" s="111"/>
      <c r="G1273" s="258"/>
      <c r="I1273" s="100"/>
      <c r="J1273" s="94"/>
      <c r="K1273"/>
    </row>
    <row r="1274" spans="2:11" x14ac:dyDescent="0.2">
      <c r="B1274" s="102" t="s">
        <v>556</v>
      </c>
      <c r="E1274" s="260">
        <v>0.05</v>
      </c>
      <c r="F1274" s="111"/>
      <c r="G1274" s="258"/>
      <c r="I1274" s="100"/>
      <c r="J1274" s="94"/>
      <c r="K1274"/>
    </row>
    <row r="1275" spans="2:11" x14ac:dyDescent="0.2">
      <c r="B1275" s="102" t="s">
        <v>557</v>
      </c>
      <c r="E1275" s="260">
        <v>0.06</v>
      </c>
      <c r="F1275" s="111"/>
      <c r="G1275" s="95"/>
      <c r="I1275" s="100"/>
      <c r="J1275" s="94"/>
      <c r="K1275"/>
    </row>
    <row r="1276" spans="2:11" x14ac:dyDescent="0.2">
      <c r="B1276" s="102" t="s">
        <v>558</v>
      </c>
      <c r="E1276" s="260">
        <v>7.0000000000000007E-2</v>
      </c>
      <c r="F1276" s="111"/>
      <c r="G1276" s="95"/>
      <c r="I1276" s="100"/>
      <c r="J1276" s="94"/>
      <c r="K1276"/>
    </row>
    <row r="1277" spans="2:11" x14ac:dyDescent="0.2">
      <c r="B1277" s="102" t="s">
        <v>559</v>
      </c>
      <c r="E1277" s="260">
        <v>0.08</v>
      </c>
      <c r="F1277" s="110"/>
      <c r="G1277" s="261"/>
      <c r="I1277" s="100"/>
      <c r="J1277" s="94"/>
      <c r="K1277"/>
    </row>
    <row r="1278" spans="2:11" x14ac:dyDescent="0.2">
      <c r="B1278" s="102" t="s">
        <v>560</v>
      </c>
      <c r="E1278" s="260">
        <v>0.1</v>
      </c>
      <c r="F1278" s="262"/>
      <c r="G1278" s="96"/>
      <c r="I1278" s="100"/>
      <c r="J1278" s="94"/>
      <c r="K1278"/>
    </row>
    <row r="1279" spans="2:11" x14ac:dyDescent="0.2">
      <c r="C1279" s="106"/>
      <c r="D1279" s="107"/>
      <c r="E1279" s="107"/>
      <c r="F1279" s="95"/>
      <c r="G1279" s="95"/>
      <c r="I1279" s="100"/>
      <c r="J1279" s="94"/>
      <c r="K1279"/>
    </row>
    <row r="1280" spans="2:11" x14ac:dyDescent="0.2">
      <c r="B1280" s="280" t="s">
        <v>561</v>
      </c>
      <c r="C1280" s="280"/>
      <c r="D1280" s="280"/>
      <c r="E1280" s="280"/>
      <c r="F1280" s="280"/>
      <c r="G1280" s="280"/>
      <c r="H1280" s="280"/>
      <c r="I1280" s="100"/>
      <c r="J1280" s="94"/>
      <c r="K1280"/>
    </row>
    <row r="1281" spans="2:11" x14ac:dyDescent="0.2">
      <c r="C1281" s="106"/>
      <c r="D1281" s="107"/>
      <c r="E1281" s="107"/>
      <c r="F1281" s="95"/>
      <c r="G1281" s="95"/>
      <c r="I1281" s="100"/>
      <c r="J1281" s="94"/>
      <c r="K1281"/>
    </row>
    <row r="1282" spans="2:11" x14ac:dyDescent="0.2">
      <c r="B1282" s="102" t="s">
        <v>562</v>
      </c>
      <c r="E1282" s="281" t="s">
        <v>563</v>
      </c>
      <c r="F1282" s="281"/>
      <c r="G1282" s="107" t="s">
        <v>564</v>
      </c>
      <c r="I1282" s="100"/>
      <c r="J1282" s="94"/>
      <c r="K1282"/>
    </row>
    <row r="1283" spans="2:11" x14ac:dyDescent="0.2">
      <c r="B1283" s="102">
        <v>1</v>
      </c>
      <c r="E1283" s="281" t="s">
        <v>571</v>
      </c>
      <c r="F1283" s="281"/>
      <c r="G1283" s="263">
        <v>79</v>
      </c>
      <c r="I1283" s="104"/>
      <c r="J1283" s="104"/>
      <c r="K1283" s="99"/>
    </row>
    <row r="1284" spans="2:11" x14ac:dyDescent="0.2">
      <c r="B1284" s="102">
        <v>2</v>
      </c>
      <c r="E1284" s="281" t="s">
        <v>565</v>
      </c>
      <c r="F1284" s="281"/>
      <c r="G1284" s="263">
        <v>109</v>
      </c>
      <c r="I1284" s="175"/>
      <c r="J1284" s="105"/>
      <c r="K1284" s="99"/>
    </row>
    <row r="1285" spans="2:11" x14ac:dyDescent="0.2">
      <c r="B1285" s="102">
        <v>3</v>
      </c>
      <c r="E1285" s="281" t="s">
        <v>566</v>
      </c>
      <c r="F1285" s="281"/>
      <c r="G1285" s="263">
        <v>139</v>
      </c>
      <c r="I1285" s="175"/>
      <c r="J1285" s="105"/>
      <c r="K1285" s="99"/>
    </row>
    <row r="1286" spans="2:11" x14ac:dyDescent="0.2">
      <c r="B1286" s="102">
        <v>4</v>
      </c>
      <c r="E1286" s="281" t="s">
        <v>567</v>
      </c>
      <c r="F1286" s="281"/>
      <c r="G1286" s="263">
        <v>169</v>
      </c>
      <c r="I1286" s="175"/>
      <c r="J1286" s="105"/>
      <c r="K1286" s="99"/>
    </row>
    <row r="1287" spans="2:11" x14ac:dyDescent="0.2">
      <c r="B1287" s="102">
        <v>5</v>
      </c>
      <c r="E1287" s="281" t="s">
        <v>568</v>
      </c>
      <c r="F1287" s="281"/>
      <c r="G1287" s="263">
        <v>199</v>
      </c>
      <c r="I1287" s="175"/>
      <c r="J1287" s="105"/>
      <c r="K1287" s="99"/>
    </row>
    <row r="1288" spans="2:11" x14ac:dyDescent="0.2">
      <c r="B1288" s="102">
        <v>6</v>
      </c>
      <c r="E1288" s="281" t="s">
        <v>569</v>
      </c>
      <c r="F1288" s="281"/>
      <c r="G1288" s="102" t="s">
        <v>570</v>
      </c>
      <c r="H1288" s="264"/>
      <c r="I1288" s="175"/>
      <c r="J1288" s="105"/>
      <c r="K1288" s="99"/>
    </row>
    <row r="1289" spans="2:11" x14ac:dyDescent="0.2">
      <c r="E1289" s="105"/>
      <c r="F1289" s="105"/>
      <c r="G1289" s="105"/>
      <c r="H1289" s="105"/>
      <c r="I1289" s="175"/>
      <c r="J1289" s="105"/>
      <c r="K1289" s="99"/>
    </row>
    <row r="1290" spans="2:11" x14ac:dyDescent="0.2">
      <c r="B1290" s="103"/>
      <c r="C1290" s="97"/>
      <c r="D1290" s="103"/>
      <c r="I1290" s="100"/>
      <c r="K1290" s="99"/>
    </row>
    <row r="1291" spans="2:11" x14ac:dyDescent="0.2">
      <c r="B1291" s="271" t="s">
        <v>1355</v>
      </c>
      <c r="C1291" s="271"/>
      <c r="D1291" s="271"/>
      <c r="E1291" s="271"/>
      <c r="F1291" s="271"/>
      <c r="G1291" s="271"/>
      <c r="H1291" s="271"/>
      <c r="I1291" s="271"/>
      <c r="J1291" s="271"/>
      <c r="K1291" s="108"/>
    </row>
    <row r="1292" spans="2:11" x14ac:dyDescent="0.2">
      <c r="B1292" s="272" t="s">
        <v>1356</v>
      </c>
      <c r="C1292" s="272"/>
      <c r="D1292" s="272"/>
      <c r="E1292" s="272"/>
      <c r="F1292" s="272"/>
      <c r="G1292" s="272"/>
      <c r="H1292" s="272"/>
      <c r="I1292" s="272"/>
      <c r="J1292" s="272"/>
      <c r="K1292" s="109"/>
    </row>
    <row r="1293" spans="2:11" x14ac:dyDescent="0.2">
      <c r="B1293" s="272" t="s">
        <v>1357</v>
      </c>
      <c r="C1293" s="272"/>
      <c r="D1293" s="272"/>
      <c r="E1293" s="272"/>
      <c r="F1293" s="272"/>
      <c r="G1293" s="272"/>
      <c r="H1293" s="272"/>
      <c r="I1293" s="272"/>
      <c r="J1293" s="272"/>
      <c r="K1293" s="109"/>
    </row>
    <row r="1294" spans="2:11" x14ac:dyDescent="0.2">
      <c r="B1294" s="269" t="s">
        <v>1358</v>
      </c>
      <c r="C1294" s="269"/>
      <c r="D1294" s="269"/>
      <c r="E1294" s="269"/>
      <c r="F1294" s="269"/>
      <c r="G1294" s="269"/>
      <c r="H1294" s="269"/>
      <c r="I1294" s="270"/>
      <c r="J1294" s="269"/>
      <c r="K1294"/>
    </row>
    <row r="1295" spans="2:11" x14ac:dyDescent="0.2">
      <c r="B1295" s="269" t="s">
        <v>1359</v>
      </c>
      <c r="C1295" s="269"/>
      <c r="D1295" s="269"/>
      <c r="E1295" s="269"/>
      <c r="F1295" s="269"/>
      <c r="G1295" s="269"/>
      <c r="H1295" s="269"/>
      <c r="I1295" s="270"/>
      <c r="J1295" s="269"/>
      <c r="K1295"/>
    </row>
    <row r="1296" spans="2:11" x14ac:dyDescent="0.2">
      <c r="E1296" s="106"/>
      <c r="F1296" s="107"/>
      <c r="G1296" s="107"/>
      <c r="I1296" s="176"/>
      <c r="J1296" s="110"/>
      <c r="K1296" s="99"/>
    </row>
    <row r="1297" spans="5:78" x14ac:dyDescent="0.2">
      <c r="E1297" s="106"/>
      <c r="F1297" s="107"/>
      <c r="G1297" s="107"/>
      <c r="I1297" s="176"/>
      <c r="J1297" s="110"/>
      <c r="K1297" s="99"/>
    </row>
    <row r="1298" spans="5:78" x14ac:dyDescent="0.2">
      <c r="E1298" s="106"/>
      <c r="F1298" s="107"/>
      <c r="G1298" s="107"/>
      <c r="H1298" s="99"/>
      <c r="I1298" s="176"/>
      <c r="J1298" s="110"/>
      <c r="K1298" s="99"/>
    </row>
    <row r="1299" spans="5:78" x14ac:dyDescent="0.2">
      <c r="E1299" s="106"/>
      <c r="F1299" s="107"/>
      <c r="G1299" s="107"/>
      <c r="H1299" s="99"/>
      <c r="I1299" s="176"/>
      <c r="J1299" s="110"/>
      <c r="K1299" s="99"/>
    </row>
    <row r="1300" spans="5:78" x14ac:dyDescent="0.2">
      <c r="E1300" s="106"/>
      <c r="F1300" s="107"/>
      <c r="G1300" s="107"/>
      <c r="H1300" s="99"/>
      <c r="I1300" s="176"/>
      <c r="J1300" s="110"/>
      <c r="K1300" s="99"/>
    </row>
    <row r="1301" spans="5:78" x14ac:dyDescent="0.2">
      <c r="E1301" s="106"/>
      <c r="F1301" s="107"/>
      <c r="G1301" s="107"/>
      <c r="H1301" s="99"/>
      <c r="I1301" s="176"/>
      <c r="J1301" s="110"/>
      <c r="K1301" s="99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5"/>
      <c r="BE1301" s="5"/>
      <c r="BF1301" s="5"/>
      <c r="BG1301" s="5"/>
      <c r="BH1301" s="5"/>
      <c r="BI1301" s="5"/>
      <c r="BJ1301" s="5"/>
      <c r="BK1301" s="5"/>
      <c r="BL1301" s="5"/>
      <c r="BM1301" s="5"/>
      <c r="BN1301" s="5"/>
      <c r="BO1301" s="5"/>
      <c r="BP1301" s="5"/>
      <c r="BQ1301" s="5"/>
      <c r="BR1301" s="5"/>
      <c r="BS1301" s="5"/>
      <c r="BT1301" s="5"/>
      <c r="BU1301" s="5"/>
      <c r="BV1301" s="5"/>
      <c r="BW1301" s="5"/>
      <c r="BX1301" s="5"/>
      <c r="BY1301" s="5"/>
      <c r="BZ1301" s="5"/>
    </row>
    <row r="1302" spans="5:78" x14ac:dyDescent="0.2">
      <c r="I1302" s="100"/>
      <c r="K1302" s="99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</row>
    <row r="1303" spans="5:78" x14ac:dyDescent="0.2">
      <c r="I1303" s="100"/>
      <c r="K1303" s="99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5"/>
      <c r="BG1303" s="5"/>
      <c r="BH1303" s="5"/>
      <c r="BI1303" s="5"/>
      <c r="BJ1303" s="5"/>
      <c r="BK1303" s="5"/>
      <c r="BL1303" s="5"/>
      <c r="BM1303" s="5"/>
      <c r="BN1303" s="5"/>
      <c r="BO1303" s="5"/>
      <c r="BP1303" s="5"/>
      <c r="BQ1303" s="5"/>
      <c r="BR1303" s="5"/>
      <c r="BS1303" s="5"/>
      <c r="BT1303" s="5"/>
      <c r="BU1303" s="5"/>
      <c r="BV1303" s="5"/>
      <c r="BW1303" s="5"/>
      <c r="BX1303" s="5"/>
      <c r="BY1303" s="5"/>
      <c r="BZ1303" s="5"/>
    </row>
    <row r="1304" spans="5:78" x14ac:dyDescent="0.2">
      <c r="E1304" s="2"/>
      <c r="F1304" s="96"/>
      <c r="H1304" s="10"/>
      <c r="I1304" s="176"/>
      <c r="J1304" s="110"/>
      <c r="K1304" s="111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5"/>
      <c r="BE1304" s="5"/>
      <c r="BF1304" s="5"/>
      <c r="BG1304" s="5"/>
      <c r="BH1304" s="5"/>
      <c r="BI1304" s="5"/>
      <c r="BJ1304" s="5"/>
      <c r="BK1304" s="5"/>
      <c r="BL1304" s="5"/>
      <c r="BM1304" s="5"/>
      <c r="BN1304" s="5"/>
      <c r="BO1304" s="5"/>
      <c r="BP1304" s="5"/>
      <c r="BQ1304" s="5"/>
      <c r="BR1304" s="5"/>
      <c r="BS1304" s="5"/>
      <c r="BT1304" s="5"/>
      <c r="BU1304" s="5"/>
      <c r="BV1304" s="5"/>
      <c r="BW1304" s="5"/>
      <c r="BX1304" s="5"/>
      <c r="BY1304" s="5"/>
      <c r="BZ1304" s="5"/>
    </row>
    <row r="1305" spans="5:78" x14ac:dyDescent="0.2">
      <c r="E1305" s="2"/>
      <c r="F1305" s="96"/>
      <c r="H1305" s="10"/>
      <c r="I1305" s="176"/>
      <c r="J1305" s="110"/>
      <c r="K1305" s="111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  <c r="BE1305" s="5"/>
      <c r="BF1305" s="5"/>
      <c r="BG1305" s="5"/>
      <c r="BH1305" s="5"/>
      <c r="BI1305" s="5"/>
      <c r="BJ1305" s="5"/>
      <c r="BK1305" s="5"/>
      <c r="BL1305" s="5"/>
      <c r="BM1305" s="5"/>
      <c r="BN1305" s="5"/>
      <c r="BO1305" s="5"/>
      <c r="BP1305" s="5"/>
      <c r="BQ1305" s="5"/>
      <c r="BR1305" s="5"/>
      <c r="BS1305" s="5"/>
      <c r="BT1305" s="5"/>
      <c r="BU1305" s="5"/>
      <c r="BV1305" s="5"/>
      <c r="BW1305" s="5"/>
      <c r="BX1305" s="5"/>
      <c r="BY1305" s="5"/>
      <c r="BZ1305" s="5"/>
    </row>
    <row r="1306" spans="5:78" x14ac:dyDescent="0.2"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</row>
    <row r="1307" spans="5:78" x14ac:dyDescent="0.2"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5"/>
      <c r="BE1307" s="5"/>
      <c r="BF1307" s="5"/>
      <c r="BG1307" s="5"/>
      <c r="BH1307" s="5"/>
      <c r="BI1307" s="5"/>
      <c r="BJ1307" s="5"/>
      <c r="BK1307" s="5"/>
      <c r="BL1307" s="5"/>
      <c r="BM1307" s="5"/>
      <c r="BN1307" s="5"/>
      <c r="BO1307" s="5"/>
      <c r="BP1307" s="5"/>
      <c r="BQ1307" s="5"/>
      <c r="BR1307" s="5"/>
      <c r="BS1307" s="5"/>
      <c r="BT1307" s="5"/>
      <c r="BU1307" s="5"/>
      <c r="BV1307" s="5"/>
      <c r="BW1307" s="5"/>
      <c r="BX1307" s="5"/>
      <c r="BY1307" s="5"/>
      <c r="BZ1307" s="5"/>
    </row>
    <row r="1308" spans="5:78" x14ac:dyDescent="0.2"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  <c r="AZ1308" s="5"/>
      <c r="BA1308" s="5"/>
      <c r="BB1308" s="5"/>
      <c r="BC1308" s="5"/>
      <c r="BD1308" s="5"/>
      <c r="BE1308" s="5"/>
      <c r="BF1308" s="5"/>
      <c r="BG1308" s="5"/>
      <c r="BH1308" s="5"/>
      <c r="BI1308" s="5"/>
      <c r="BJ1308" s="5"/>
      <c r="BK1308" s="5"/>
      <c r="BL1308" s="5"/>
      <c r="BM1308" s="5"/>
      <c r="BN1308" s="5"/>
      <c r="BO1308" s="5"/>
      <c r="BP1308" s="5"/>
      <c r="BQ1308" s="5"/>
      <c r="BR1308" s="5"/>
      <c r="BS1308" s="5"/>
      <c r="BT1308" s="5"/>
      <c r="BU1308" s="5"/>
      <c r="BV1308" s="5"/>
      <c r="BW1308" s="5"/>
      <c r="BX1308" s="5"/>
      <c r="BY1308" s="5"/>
      <c r="BZ1308" s="5"/>
    </row>
    <row r="1309" spans="5:78" x14ac:dyDescent="0.2"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5"/>
      <c r="BA1309" s="5"/>
      <c r="BB1309" s="5"/>
      <c r="BC1309" s="5"/>
      <c r="BD1309" s="5"/>
      <c r="BE1309" s="5"/>
      <c r="BF1309" s="5"/>
      <c r="BG1309" s="5"/>
      <c r="BH1309" s="5"/>
      <c r="BI1309" s="5"/>
      <c r="BJ1309" s="5"/>
      <c r="BK1309" s="5"/>
      <c r="BL1309" s="5"/>
      <c r="BM1309" s="5"/>
      <c r="BN1309" s="5"/>
      <c r="BO1309" s="5"/>
      <c r="BP1309" s="5"/>
      <c r="BQ1309" s="5"/>
      <c r="BR1309" s="5"/>
      <c r="BS1309" s="5"/>
      <c r="BT1309" s="5"/>
      <c r="BU1309" s="5"/>
      <c r="BV1309" s="5"/>
      <c r="BW1309" s="5"/>
      <c r="BX1309" s="5"/>
      <c r="BY1309" s="5"/>
      <c r="BZ1309" s="5"/>
    </row>
    <row r="1310" spans="5:78" x14ac:dyDescent="0.2"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</row>
    <row r="1311" spans="5:78" x14ac:dyDescent="0.2"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  <c r="AZ1311" s="5"/>
      <c r="BA1311" s="5"/>
      <c r="BB1311" s="5"/>
      <c r="BC1311" s="5"/>
      <c r="BD1311" s="5"/>
      <c r="BE1311" s="5"/>
      <c r="BF1311" s="5"/>
      <c r="BG1311" s="5"/>
      <c r="BH1311" s="5"/>
      <c r="BI1311" s="5"/>
      <c r="BJ1311" s="5"/>
      <c r="BK1311" s="5"/>
      <c r="BL1311" s="5"/>
      <c r="BM1311" s="5"/>
      <c r="BN1311" s="5"/>
      <c r="BO1311" s="5"/>
      <c r="BP1311" s="5"/>
      <c r="BQ1311" s="5"/>
      <c r="BR1311" s="5"/>
      <c r="BS1311" s="5"/>
      <c r="BT1311" s="5"/>
      <c r="BU1311" s="5"/>
      <c r="BV1311" s="5"/>
      <c r="BW1311" s="5"/>
      <c r="BX1311" s="5"/>
      <c r="BY1311" s="5"/>
      <c r="BZ1311" s="5"/>
    </row>
    <row r="1312" spans="5:78" x14ac:dyDescent="0.2"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  <c r="AZ1312" s="5"/>
      <c r="BA1312" s="5"/>
      <c r="BB1312" s="5"/>
      <c r="BC1312" s="5"/>
      <c r="BD1312" s="5"/>
      <c r="BE1312" s="5"/>
      <c r="BF1312" s="5"/>
      <c r="BG1312" s="5"/>
      <c r="BH1312" s="5"/>
      <c r="BI1312" s="5"/>
      <c r="BJ1312" s="5"/>
      <c r="BK1312" s="5"/>
      <c r="BL1312" s="5"/>
      <c r="BM1312" s="5"/>
      <c r="BN1312" s="5"/>
      <c r="BO1312" s="5"/>
      <c r="BP1312" s="5"/>
      <c r="BQ1312" s="5"/>
      <c r="BR1312" s="5"/>
      <c r="BS1312" s="5"/>
      <c r="BT1312" s="5"/>
      <c r="BU1312" s="5"/>
      <c r="BV1312" s="5"/>
      <c r="BW1312" s="5"/>
      <c r="BX1312" s="5"/>
      <c r="BY1312" s="5"/>
      <c r="BZ1312" s="5"/>
    </row>
    <row r="1313" spans="22:78" x14ac:dyDescent="0.2"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  <c r="AZ1313" s="5"/>
      <c r="BA1313" s="5"/>
      <c r="BB1313" s="5"/>
      <c r="BC1313" s="5"/>
      <c r="BD1313" s="5"/>
      <c r="BE1313" s="5"/>
      <c r="BF1313" s="5"/>
      <c r="BG1313" s="5"/>
      <c r="BH1313" s="5"/>
      <c r="BI1313" s="5"/>
      <c r="BJ1313" s="5"/>
      <c r="BK1313" s="5"/>
      <c r="BL1313" s="5"/>
      <c r="BM1313" s="5"/>
      <c r="BN1313" s="5"/>
      <c r="BO1313" s="5"/>
      <c r="BP1313" s="5"/>
      <c r="BQ1313" s="5"/>
      <c r="BR1313" s="5"/>
      <c r="BS1313" s="5"/>
      <c r="BT1313" s="5"/>
      <c r="BU1313" s="5"/>
      <c r="BV1313" s="5"/>
      <c r="BW1313" s="5"/>
      <c r="BX1313" s="5"/>
      <c r="BY1313" s="5"/>
      <c r="BZ1313" s="5"/>
    </row>
    <row r="1314" spans="22:78" x14ac:dyDescent="0.2"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</row>
    <row r="1315" spans="22:78" x14ac:dyDescent="0.2"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  <c r="AZ1315" s="5"/>
      <c r="BA1315" s="5"/>
      <c r="BB1315" s="5"/>
      <c r="BC1315" s="5"/>
      <c r="BD1315" s="5"/>
      <c r="BE1315" s="5"/>
      <c r="BF1315" s="5"/>
      <c r="BG1315" s="5"/>
      <c r="BH1315" s="5"/>
      <c r="BI1315" s="5"/>
      <c r="BJ1315" s="5"/>
      <c r="BK1315" s="5"/>
      <c r="BL1315" s="5"/>
      <c r="BM1315" s="5"/>
      <c r="BN1315" s="5"/>
      <c r="BO1315" s="5"/>
      <c r="BP1315" s="5"/>
      <c r="BQ1315" s="5"/>
      <c r="BR1315" s="5"/>
      <c r="BS1315" s="5"/>
      <c r="BT1315" s="5"/>
      <c r="BU1315" s="5"/>
      <c r="BV1315" s="5"/>
      <c r="BW1315" s="5"/>
      <c r="BX1315" s="5"/>
      <c r="BY1315" s="5"/>
      <c r="BZ1315" s="5"/>
    </row>
    <row r="1316" spans="22:78" x14ac:dyDescent="0.2"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  <c r="AZ1316" s="5"/>
      <c r="BA1316" s="5"/>
      <c r="BB1316" s="5"/>
      <c r="BC1316" s="5"/>
      <c r="BD1316" s="5"/>
      <c r="BE1316" s="5"/>
      <c r="BF1316" s="5"/>
      <c r="BG1316" s="5"/>
      <c r="BH1316" s="5"/>
      <c r="BI1316" s="5"/>
      <c r="BJ1316" s="5"/>
      <c r="BK1316" s="5"/>
      <c r="BL1316" s="5"/>
      <c r="BM1316" s="5"/>
      <c r="BN1316" s="5"/>
      <c r="BO1316" s="5"/>
      <c r="BP1316" s="5"/>
      <c r="BQ1316" s="5"/>
      <c r="BR1316" s="5"/>
      <c r="BS1316" s="5"/>
      <c r="BT1316" s="5"/>
      <c r="BU1316" s="5"/>
      <c r="BV1316" s="5"/>
      <c r="BW1316" s="5"/>
      <c r="BX1316" s="5"/>
      <c r="BY1316" s="5"/>
      <c r="BZ1316" s="5"/>
    </row>
    <row r="1317" spans="22:78" x14ac:dyDescent="0.2"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  <c r="AZ1317" s="5"/>
      <c r="BA1317" s="5"/>
      <c r="BB1317" s="5"/>
      <c r="BC1317" s="5"/>
      <c r="BD1317" s="5"/>
      <c r="BE1317" s="5"/>
      <c r="BF1317" s="5"/>
      <c r="BG1317" s="5"/>
      <c r="BH1317" s="5"/>
      <c r="BI1317" s="5"/>
      <c r="BJ1317" s="5"/>
      <c r="BK1317" s="5"/>
      <c r="BL1317" s="5"/>
      <c r="BM1317" s="5"/>
      <c r="BN1317" s="5"/>
      <c r="BO1317" s="5"/>
      <c r="BP1317" s="5"/>
      <c r="BQ1317" s="5"/>
      <c r="BR1317" s="5"/>
      <c r="BS1317" s="5"/>
      <c r="BT1317" s="5"/>
      <c r="BU1317" s="5"/>
      <c r="BV1317" s="5"/>
      <c r="BW1317" s="5"/>
      <c r="BX1317" s="5"/>
      <c r="BY1317" s="5"/>
      <c r="BZ1317" s="5"/>
    </row>
    <row r="1318" spans="22:78" x14ac:dyDescent="0.2"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</row>
    <row r="1319" spans="22:78" x14ac:dyDescent="0.2"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5"/>
      <c r="AV1319" s="5"/>
      <c r="AW1319" s="5"/>
      <c r="AX1319" s="5"/>
      <c r="AY1319" s="5"/>
      <c r="AZ1319" s="5"/>
      <c r="BA1319" s="5"/>
      <c r="BB1319" s="5"/>
      <c r="BC1319" s="5"/>
      <c r="BD1319" s="5"/>
      <c r="BE1319" s="5"/>
      <c r="BF1319" s="5"/>
      <c r="BG1319" s="5"/>
      <c r="BH1319" s="5"/>
      <c r="BI1319" s="5"/>
      <c r="BJ1319" s="5"/>
      <c r="BK1319" s="5"/>
      <c r="BL1319" s="5"/>
      <c r="BM1319" s="5"/>
      <c r="BN1319" s="5"/>
      <c r="BO1319" s="5"/>
      <c r="BP1319" s="5"/>
      <c r="BQ1319" s="5"/>
      <c r="BR1319" s="5"/>
      <c r="BS1319" s="5"/>
      <c r="BT1319" s="5"/>
      <c r="BU1319" s="5"/>
      <c r="BV1319" s="5"/>
      <c r="BW1319" s="5"/>
      <c r="BX1319" s="5"/>
      <c r="BY1319" s="5"/>
      <c r="BZ1319" s="5"/>
    </row>
    <row r="1320" spans="22:78" x14ac:dyDescent="0.2"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  <c r="AZ1320" s="5"/>
      <c r="BA1320" s="5"/>
      <c r="BB1320" s="5"/>
      <c r="BC1320" s="5"/>
      <c r="BD1320" s="5"/>
      <c r="BE1320" s="5"/>
      <c r="BF1320" s="5"/>
      <c r="BG1320" s="5"/>
      <c r="BH1320" s="5"/>
      <c r="BI1320" s="5"/>
      <c r="BJ1320" s="5"/>
      <c r="BK1320" s="5"/>
      <c r="BL1320" s="5"/>
      <c r="BM1320" s="5"/>
      <c r="BN1320" s="5"/>
      <c r="BO1320" s="5"/>
      <c r="BP1320" s="5"/>
      <c r="BQ1320" s="5"/>
      <c r="BR1320" s="5"/>
      <c r="BS1320" s="5"/>
      <c r="BT1320" s="5"/>
      <c r="BU1320" s="5"/>
      <c r="BV1320" s="5"/>
      <c r="BW1320" s="5"/>
      <c r="BX1320" s="5"/>
      <c r="BY1320" s="5"/>
      <c r="BZ1320" s="5"/>
    </row>
    <row r="1321" spans="22:78" x14ac:dyDescent="0.2"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  <c r="AZ1321" s="5"/>
      <c r="BA1321" s="5"/>
      <c r="BB1321" s="5"/>
      <c r="BC1321" s="5"/>
      <c r="BD1321" s="5"/>
      <c r="BE1321" s="5"/>
      <c r="BF1321" s="5"/>
      <c r="BG1321" s="5"/>
      <c r="BH1321" s="5"/>
      <c r="BI1321" s="5"/>
      <c r="BJ1321" s="5"/>
      <c r="BK1321" s="5"/>
      <c r="BL1321" s="5"/>
      <c r="BM1321" s="5"/>
      <c r="BN1321" s="5"/>
      <c r="BO1321" s="5"/>
      <c r="BP1321" s="5"/>
      <c r="BQ1321" s="5"/>
      <c r="BR1321" s="5"/>
      <c r="BS1321" s="5"/>
      <c r="BT1321" s="5"/>
      <c r="BU1321" s="5"/>
      <c r="BV1321" s="5"/>
      <c r="BW1321" s="5"/>
      <c r="BX1321" s="5"/>
      <c r="BY1321" s="5"/>
      <c r="BZ1321" s="5"/>
    </row>
    <row r="1322" spans="22:78" x14ac:dyDescent="0.2"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</row>
    <row r="1323" spans="22:78" x14ac:dyDescent="0.2"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  <c r="AZ1323" s="5"/>
      <c r="BA1323" s="5"/>
      <c r="BB1323" s="5"/>
      <c r="BC1323" s="5"/>
      <c r="BD1323" s="5"/>
      <c r="BE1323" s="5"/>
      <c r="BF1323" s="5"/>
      <c r="BG1323" s="5"/>
      <c r="BH1323" s="5"/>
      <c r="BI1323" s="5"/>
      <c r="BJ1323" s="5"/>
      <c r="BK1323" s="5"/>
      <c r="BL1323" s="5"/>
      <c r="BM1323" s="5"/>
      <c r="BN1323" s="5"/>
      <c r="BO1323" s="5"/>
      <c r="BP1323" s="5"/>
      <c r="BQ1323" s="5"/>
      <c r="BR1323" s="5"/>
      <c r="BS1323" s="5"/>
      <c r="BT1323" s="5"/>
      <c r="BU1323" s="5"/>
      <c r="BV1323" s="5"/>
      <c r="BW1323" s="5"/>
      <c r="BX1323" s="5"/>
      <c r="BY1323" s="5"/>
      <c r="BZ1323" s="5"/>
    </row>
    <row r="1324" spans="22:78" x14ac:dyDescent="0.2"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  <c r="AZ1324" s="5"/>
      <c r="BA1324" s="5"/>
      <c r="BB1324" s="5"/>
      <c r="BC1324" s="5"/>
      <c r="BD1324" s="5"/>
      <c r="BE1324" s="5"/>
      <c r="BF1324" s="5"/>
      <c r="BG1324" s="5"/>
      <c r="BH1324" s="5"/>
      <c r="BI1324" s="5"/>
      <c r="BJ1324" s="5"/>
      <c r="BK1324" s="5"/>
      <c r="BL1324" s="5"/>
      <c r="BM1324" s="5"/>
      <c r="BN1324" s="5"/>
      <c r="BO1324" s="5"/>
      <c r="BP1324" s="5"/>
      <c r="BQ1324" s="5"/>
      <c r="BR1324" s="5"/>
      <c r="BS1324" s="5"/>
      <c r="BT1324" s="5"/>
      <c r="BU1324" s="5"/>
      <c r="BV1324" s="5"/>
      <c r="BW1324" s="5"/>
      <c r="BX1324" s="5"/>
      <c r="BY1324" s="5"/>
      <c r="BZ1324" s="5"/>
    </row>
    <row r="1325" spans="22:78" x14ac:dyDescent="0.2"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  <c r="AZ1325" s="5"/>
      <c r="BA1325" s="5"/>
      <c r="BB1325" s="5"/>
      <c r="BC1325" s="5"/>
      <c r="BD1325" s="5"/>
      <c r="BE1325" s="5"/>
      <c r="BF1325" s="5"/>
      <c r="BG1325" s="5"/>
      <c r="BH1325" s="5"/>
      <c r="BI1325" s="5"/>
      <c r="BJ1325" s="5"/>
      <c r="BK1325" s="5"/>
      <c r="BL1325" s="5"/>
      <c r="BM1325" s="5"/>
      <c r="BN1325" s="5"/>
      <c r="BO1325" s="5"/>
      <c r="BP1325" s="5"/>
      <c r="BQ1325" s="5"/>
      <c r="BR1325" s="5"/>
      <c r="BS1325" s="5"/>
      <c r="BT1325" s="5"/>
      <c r="BU1325" s="5"/>
      <c r="BV1325" s="5"/>
      <c r="BW1325" s="5"/>
      <c r="BX1325" s="5"/>
      <c r="BY1325" s="5"/>
      <c r="BZ1325" s="5"/>
    </row>
    <row r="1326" spans="22:78" x14ac:dyDescent="0.2"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</row>
    <row r="1327" spans="22:78" x14ac:dyDescent="0.2"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  <c r="AZ1327" s="5"/>
      <c r="BA1327" s="5"/>
      <c r="BB1327" s="5"/>
      <c r="BC1327" s="5"/>
      <c r="BD1327" s="5"/>
      <c r="BE1327" s="5"/>
      <c r="BF1327" s="5"/>
      <c r="BG1327" s="5"/>
      <c r="BH1327" s="5"/>
      <c r="BI1327" s="5"/>
      <c r="BJ1327" s="5"/>
      <c r="BK1327" s="5"/>
      <c r="BL1327" s="5"/>
      <c r="BM1327" s="5"/>
      <c r="BN1327" s="5"/>
      <c r="BO1327" s="5"/>
      <c r="BP1327" s="5"/>
      <c r="BQ1327" s="5"/>
      <c r="BR1327" s="5"/>
      <c r="BS1327" s="5"/>
      <c r="BT1327" s="5"/>
      <c r="BU1327" s="5"/>
      <c r="BV1327" s="5"/>
      <c r="BW1327" s="5"/>
      <c r="BX1327" s="5"/>
      <c r="BY1327" s="5"/>
      <c r="BZ1327" s="5"/>
    </row>
    <row r="1328" spans="22:78" x14ac:dyDescent="0.2"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  <c r="AZ1328" s="5"/>
      <c r="BA1328" s="5"/>
      <c r="BB1328" s="5"/>
      <c r="BC1328" s="5"/>
      <c r="BD1328" s="5"/>
      <c r="BE1328" s="5"/>
      <c r="BF1328" s="5"/>
      <c r="BG1328" s="5"/>
      <c r="BH1328" s="5"/>
      <c r="BI1328" s="5"/>
      <c r="BJ1328" s="5"/>
      <c r="BK1328" s="5"/>
      <c r="BL1328" s="5"/>
      <c r="BM1328" s="5"/>
      <c r="BN1328" s="5"/>
      <c r="BO1328" s="5"/>
      <c r="BP1328" s="5"/>
      <c r="BQ1328" s="5"/>
      <c r="BR1328" s="5"/>
      <c r="BS1328" s="5"/>
      <c r="BT1328" s="5"/>
      <c r="BU1328" s="5"/>
      <c r="BV1328" s="5"/>
      <c r="BW1328" s="5"/>
      <c r="BX1328" s="5"/>
      <c r="BY1328" s="5"/>
      <c r="BZ1328" s="5"/>
    </row>
    <row r="1329" spans="22:78" x14ac:dyDescent="0.2"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5"/>
      <c r="BB1329" s="5"/>
      <c r="BC1329" s="5"/>
      <c r="BD1329" s="5"/>
      <c r="BE1329" s="5"/>
      <c r="BF1329" s="5"/>
      <c r="BG1329" s="5"/>
      <c r="BH1329" s="5"/>
      <c r="BI1329" s="5"/>
      <c r="BJ1329" s="5"/>
      <c r="BK1329" s="5"/>
      <c r="BL1329" s="5"/>
      <c r="BM1329" s="5"/>
      <c r="BN1329" s="5"/>
      <c r="BO1329" s="5"/>
      <c r="BP1329" s="5"/>
      <c r="BQ1329" s="5"/>
      <c r="BR1329" s="5"/>
      <c r="BS1329" s="5"/>
      <c r="BT1329" s="5"/>
      <c r="BU1329" s="5"/>
      <c r="BV1329" s="5"/>
      <c r="BW1329" s="5"/>
      <c r="BX1329" s="5"/>
      <c r="BY1329" s="5"/>
      <c r="BZ1329" s="5"/>
    </row>
    <row r="1330" spans="22:78" x14ac:dyDescent="0.2"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</row>
    <row r="1331" spans="22:78" x14ac:dyDescent="0.2"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5"/>
      <c r="BA1331" s="5"/>
      <c r="BB1331" s="5"/>
      <c r="BC1331" s="5"/>
      <c r="BD1331" s="5"/>
      <c r="BE1331" s="5"/>
      <c r="BF1331" s="5"/>
      <c r="BG1331" s="5"/>
      <c r="BH1331" s="5"/>
      <c r="BI1331" s="5"/>
      <c r="BJ1331" s="5"/>
      <c r="BK1331" s="5"/>
      <c r="BL1331" s="5"/>
      <c r="BM1331" s="5"/>
      <c r="BN1331" s="5"/>
      <c r="BO1331" s="5"/>
      <c r="BP1331" s="5"/>
      <c r="BQ1331" s="5"/>
      <c r="BR1331" s="5"/>
      <c r="BS1331" s="5"/>
      <c r="BT1331" s="5"/>
      <c r="BU1331" s="5"/>
      <c r="BV1331" s="5"/>
      <c r="BW1331" s="5"/>
      <c r="BX1331" s="5"/>
      <c r="BY1331" s="5"/>
      <c r="BZ1331" s="5"/>
    </row>
    <row r="1332" spans="22:78" x14ac:dyDescent="0.2"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  <c r="AM1332" s="5"/>
      <c r="AN1332" s="5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  <c r="AZ1332" s="5"/>
      <c r="BA1332" s="5"/>
      <c r="BB1332" s="5"/>
      <c r="BC1332" s="5"/>
      <c r="BD1332" s="5"/>
      <c r="BE1332" s="5"/>
      <c r="BF1332" s="5"/>
      <c r="BG1332" s="5"/>
      <c r="BH1332" s="5"/>
      <c r="BI1332" s="5"/>
      <c r="BJ1332" s="5"/>
      <c r="BK1332" s="5"/>
      <c r="BL1332" s="5"/>
      <c r="BM1332" s="5"/>
      <c r="BN1332" s="5"/>
      <c r="BO1332" s="5"/>
      <c r="BP1332" s="5"/>
      <c r="BQ1332" s="5"/>
      <c r="BR1332" s="5"/>
      <c r="BS1332" s="5"/>
      <c r="BT1332" s="5"/>
      <c r="BU1332" s="5"/>
      <c r="BV1332" s="5"/>
      <c r="BW1332" s="5"/>
      <c r="BX1332" s="5"/>
      <c r="BY1332" s="5"/>
      <c r="BZ1332" s="5"/>
    </row>
    <row r="1333" spans="22:78" x14ac:dyDescent="0.2"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  <c r="AZ1333" s="5"/>
      <c r="BA1333" s="5"/>
      <c r="BB1333" s="5"/>
      <c r="BC1333" s="5"/>
      <c r="BD1333" s="5"/>
      <c r="BE1333" s="5"/>
      <c r="BF1333" s="5"/>
      <c r="BG1333" s="5"/>
      <c r="BH1333" s="5"/>
      <c r="BI1333" s="5"/>
      <c r="BJ1333" s="5"/>
      <c r="BK1333" s="5"/>
      <c r="BL1333" s="5"/>
      <c r="BM1333" s="5"/>
      <c r="BN1333" s="5"/>
      <c r="BO1333" s="5"/>
      <c r="BP1333" s="5"/>
      <c r="BQ1333" s="5"/>
      <c r="BR1333" s="5"/>
      <c r="BS1333" s="5"/>
      <c r="BT1333" s="5"/>
      <c r="BU1333" s="5"/>
      <c r="BV1333" s="5"/>
      <c r="BW1333" s="5"/>
      <c r="BX1333" s="5"/>
      <c r="BY1333" s="5"/>
      <c r="BZ1333" s="5"/>
    </row>
    <row r="1334" spans="22:78" x14ac:dyDescent="0.2"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</row>
    <row r="1335" spans="22:78" x14ac:dyDescent="0.2"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  <c r="AZ1335" s="5"/>
      <c r="BA1335" s="5"/>
      <c r="BB1335" s="5"/>
      <c r="BC1335" s="5"/>
      <c r="BD1335" s="5"/>
      <c r="BE1335" s="5"/>
      <c r="BF1335" s="5"/>
      <c r="BG1335" s="5"/>
      <c r="BH1335" s="5"/>
      <c r="BI1335" s="5"/>
      <c r="BJ1335" s="5"/>
      <c r="BK1335" s="5"/>
      <c r="BL1335" s="5"/>
      <c r="BM1335" s="5"/>
      <c r="BN1335" s="5"/>
      <c r="BO1335" s="5"/>
      <c r="BP1335" s="5"/>
      <c r="BQ1335" s="5"/>
      <c r="BR1335" s="5"/>
      <c r="BS1335" s="5"/>
      <c r="BT1335" s="5"/>
      <c r="BU1335" s="5"/>
      <c r="BV1335" s="5"/>
      <c r="BW1335" s="5"/>
      <c r="BX1335" s="5"/>
      <c r="BY1335" s="5"/>
      <c r="BZ1335" s="5"/>
    </row>
    <row r="1336" spans="22:78" x14ac:dyDescent="0.2"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5"/>
      <c r="BA1336" s="5"/>
      <c r="BB1336" s="5"/>
      <c r="BC1336" s="5"/>
      <c r="BD1336" s="5"/>
      <c r="BE1336" s="5"/>
      <c r="BF1336" s="5"/>
      <c r="BG1336" s="5"/>
      <c r="BH1336" s="5"/>
      <c r="BI1336" s="5"/>
      <c r="BJ1336" s="5"/>
      <c r="BK1336" s="5"/>
      <c r="BL1336" s="5"/>
      <c r="BM1336" s="5"/>
      <c r="BN1336" s="5"/>
      <c r="BO1336" s="5"/>
      <c r="BP1336" s="5"/>
      <c r="BQ1336" s="5"/>
      <c r="BR1336" s="5"/>
      <c r="BS1336" s="5"/>
      <c r="BT1336" s="5"/>
      <c r="BU1336" s="5"/>
      <c r="BV1336" s="5"/>
      <c r="BW1336" s="5"/>
      <c r="BX1336" s="5"/>
      <c r="BY1336" s="5"/>
      <c r="BZ1336" s="5"/>
    </row>
    <row r="1337" spans="22:78" x14ac:dyDescent="0.2"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  <c r="AZ1337" s="5"/>
      <c r="BA1337" s="5"/>
      <c r="BB1337" s="5"/>
      <c r="BC1337" s="5"/>
      <c r="BD1337" s="5"/>
      <c r="BE1337" s="5"/>
      <c r="BF1337" s="5"/>
      <c r="BG1337" s="5"/>
      <c r="BH1337" s="5"/>
      <c r="BI1337" s="5"/>
      <c r="BJ1337" s="5"/>
      <c r="BK1337" s="5"/>
      <c r="BL1337" s="5"/>
      <c r="BM1337" s="5"/>
      <c r="BN1337" s="5"/>
      <c r="BO1337" s="5"/>
      <c r="BP1337" s="5"/>
      <c r="BQ1337" s="5"/>
      <c r="BR1337" s="5"/>
      <c r="BS1337" s="5"/>
      <c r="BT1337" s="5"/>
      <c r="BU1337" s="5"/>
      <c r="BV1337" s="5"/>
      <c r="BW1337" s="5"/>
      <c r="BX1337" s="5"/>
      <c r="BY1337" s="5"/>
      <c r="BZ1337" s="5"/>
    </row>
    <row r="1338" spans="22:78" x14ac:dyDescent="0.2"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</row>
    <row r="1339" spans="22:78" x14ac:dyDescent="0.2"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/>
      <c r="AY1339" s="5"/>
      <c r="AZ1339" s="5"/>
      <c r="BA1339" s="5"/>
      <c r="BB1339" s="5"/>
      <c r="BC1339" s="5"/>
      <c r="BD1339" s="5"/>
      <c r="BE1339" s="5"/>
      <c r="BF1339" s="5"/>
      <c r="BG1339" s="5"/>
      <c r="BH1339" s="5"/>
      <c r="BI1339" s="5"/>
      <c r="BJ1339" s="5"/>
      <c r="BK1339" s="5"/>
      <c r="BL1339" s="5"/>
      <c r="BM1339" s="5"/>
      <c r="BN1339" s="5"/>
      <c r="BO1339" s="5"/>
      <c r="BP1339" s="5"/>
      <c r="BQ1339" s="5"/>
      <c r="BR1339" s="5"/>
      <c r="BS1339" s="5"/>
      <c r="BT1339" s="5"/>
      <c r="BU1339" s="5"/>
      <c r="BV1339" s="5"/>
      <c r="BW1339" s="5"/>
      <c r="BX1339" s="5"/>
      <c r="BY1339" s="5"/>
      <c r="BZ1339" s="5"/>
    </row>
    <row r="1340" spans="22:78" x14ac:dyDescent="0.2"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  <c r="AZ1340" s="5"/>
      <c r="BA1340" s="5"/>
      <c r="BB1340" s="5"/>
      <c r="BC1340" s="5"/>
      <c r="BD1340" s="5"/>
      <c r="BE1340" s="5"/>
      <c r="BF1340" s="5"/>
      <c r="BG1340" s="5"/>
      <c r="BH1340" s="5"/>
      <c r="BI1340" s="5"/>
      <c r="BJ1340" s="5"/>
      <c r="BK1340" s="5"/>
      <c r="BL1340" s="5"/>
      <c r="BM1340" s="5"/>
      <c r="BN1340" s="5"/>
      <c r="BO1340" s="5"/>
      <c r="BP1340" s="5"/>
      <c r="BQ1340" s="5"/>
      <c r="BR1340" s="5"/>
      <c r="BS1340" s="5"/>
      <c r="BT1340" s="5"/>
      <c r="BU1340" s="5"/>
      <c r="BV1340" s="5"/>
      <c r="BW1340" s="5"/>
      <c r="BX1340" s="5"/>
      <c r="BY1340" s="5"/>
      <c r="BZ1340" s="5"/>
    </row>
    <row r="1341" spans="22:78" x14ac:dyDescent="0.2"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  <c r="AZ1341" s="5"/>
      <c r="BA1341" s="5"/>
      <c r="BB1341" s="5"/>
      <c r="BC1341" s="5"/>
      <c r="BD1341" s="5"/>
      <c r="BE1341" s="5"/>
      <c r="BF1341" s="5"/>
      <c r="BG1341" s="5"/>
      <c r="BH1341" s="5"/>
      <c r="BI1341" s="5"/>
      <c r="BJ1341" s="5"/>
      <c r="BK1341" s="5"/>
      <c r="BL1341" s="5"/>
      <c r="BM1341" s="5"/>
      <c r="BN1341" s="5"/>
      <c r="BO1341" s="5"/>
      <c r="BP1341" s="5"/>
      <c r="BQ1341" s="5"/>
      <c r="BR1341" s="5"/>
      <c r="BS1341" s="5"/>
      <c r="BT1341" s="5"/>
      <c r="BU1341" s="5"/>
      <c r="BV1341" s="5"/>
      <c r="BW1341" s="5"/>
      <c r="BX1341" s="5"/>
      <c r="BY1341" s="5"/>
      <c r="BZ1341" s="5"/>
    </row>
    <row r="1342" spans="22:78" x14ac:dyDescent="0.2"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</row>
    <row r="1343" spans="22:78" x14ac:dyDescent="0.2"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  <c r="BC1343" s="5"/>
      <c r="BD1343" s="5"/>
      <c r="BE1343" s="5"/>
      <c r="BF1343" s="5"/>
      <c r="BG1343" s="5"/>
      <c r="BH1343" s="5"/>
      <c r="BI1343" s="5"/>
      <c r="BJ1343" s="5"/>
      <c r="BK1343" s="5"/>
      <c r="BL1343" s="5"/>
      <c r="BM1343" s="5"/>
      <c r="BN1343" s="5"/>
      <c r="BO1343" s="5"/>
      <c r="BP1343" s="5"/>
      <c r="BQ1343" s="5"/>
      <c r="BR1343" s="5"/>
      <c r="BS1343" s="5"/>
      <c r="BT1343" s="5"/>
      <c r="BU1343" s="5"/>
      <c r="BV1343" s="5"/>
      <c r="BW1343" s="5"/>
      <c r="BX1343" s="5"/>
      <c r="BY1343" s="5"/>
      <c r="BZ1343" s="5"/>
    </row>
    <row r="1344" spans="22:78" x14ac:dyDescent="0.2"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5"/>
      <c r="BA1344" s="5"/>
      <c r="BB1344" s="5"/>
      <c r="BC1344" s="5"/>
      <c r="BD1344" s="5"/>
      <c r="BE1344" s="5"/>
      <c r="BF1344" s="5"/>
      <c r="BG1344" s="5"/>
      <c r="BH1344" s="5"/>
      <c r="BI1344" s="5"/>
      <c r="BJ1344" s="5"/>
      <c r="BK1344" s="5"/>
      <c r="BL1344" s="5"/>
      <c r="BM1344" s="5"/>
      <c r="BN1344" s="5"/>
      <c r="BO1344" s="5"/>
      <c r="BP1344" s="5"/>
      <c r="BQ1344" s="5"/>
      <c r="BR1344" s="5"/>
      <c r="BS1344" s="5"/>
      <c r="BT1344" s="5"/>
      <c r="BU1344" s="5"/>
      <c r="BV1344" s="5"/>
      <c r="BW1344" s="5"/>
      <c r="BX1344" s="5"/>
      <c r="BY1344" s="5"/>
      <c r="BZ1344" s="5"/>
    </row>
    <row r="1345" spans="22:78" x14ac:dyDescent="0.2"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5"/>
      <c r="BA1345" s="5"/>
      <c r="BB1345" s="5"/>
      <c r="BC1345" s="5"/>
      <c r="BD1345" s="5"/>
      <c r="BE1345" s="5"/>
      <c r="BF1345" s="5"/>
      <c r="BG1345" s="5"/>
      <c r="BH1345" s="5"/>
      <c r="BI1345" s="5"/>
      <c r="BJ1345" s="5"/>
      <c r="BK1345" s="5"/>
      <c r="BL1345" s="5"/>
      <c r="BM1345" s="5"/>
      <c r="BN1345" s="5"/>
      <c r="BO1345" s="5"/>
      <c r="BP1345" s="5"/>
      <c r="BQ1345" s="5"/>
      <c r="BR1345" s="5"/>
      <c r="BS1345" s="5"/>
      <c r="BT1345" s="5"/>
      <c r="BU1345" s="5"/>
      <c r="BV1345" s="5"/>
      <c r="BW1345" s="5"/>
      <c r="BX1345" s="5"/>
      <c r="BY1345" s="5"/>
      <c r="BZ1345" s="5"/>
    </row>
    <row r="1346" spans="22:78" x14ac:dyDescent="0.2"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</row>
    <row r="1347" spans="22:78" x14ac:dyDescent="0.2"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  <c r="AZ1347" s="5"/>
      <c r="BA1347" s="5"/>
      <c r="BB1347" s="5"/>
      <c r="BC1347" s="5"/>
      <c r="BD1347" s="5"/>
      <c r="BE1347" s="5"/>
      <c r="BF1347" s="5"/>
      <c r="BG1347" s="5"/>
      <c r="BH1347" s="5"/>
      <c r="BI1347" s="5"/>
      <c r="BJ1347" s="5"/>
      <c r="BK1347" s="5"/>
      <c r="BL1347" s="5"/>
      <c r="BM1347" s="5"/>
      <c r="BN1347" s="5"/>
      <c r="BO1347" s="5"/>
      <c r="BP1347" s="5"/>
      <c r="BQ1347" s="5"/>
      <c r="BR1347" s="5"/>
      <c r="BS1347" s="5"/>
      <c r="BT1347" s="5"/>
      <c r="BU1347" s="5"/>
      <c r="BV1347" s="5"/>
      <c r="BW1347" s="5"/>
      <c r="BX1347" s="5"/>
      <c r="BY1347" s="5"/>
      <c r="BZ1347" s="5"/>
    </row>
    <row r="1348" spans="22:78" x14ac:dyDescent="0.2"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5"/>
      <c r="BA1348" s="5"/>
      <c r="BB1348" s="5"/>
      <c r="BC1348" s="5"/>
      <c r="BD1348" s="5"/>
      <c r="BE1348" s="5"/>
      <c r="BF1348" s="5"/>
      <c r="BG1348" s="5"/>
      <c r="BH1348" s="5"/>
      <c r="BI1348" s="5"/>
      <c r="BJ1348" s="5"/>
      <c r="BK1348" s="5"/>
      <c r="BL1348" s="5"/>
      <c r="BM1348" s="5"/>
      <c r="BN1348" s="5"/>
      <c r="BO1348" s="5"/>
      <c r="BP1348" s="5"/>
      <c r="BQ1348" s="5"/>
      <c r="BR1348" s="5"/>
      <c r="BS1348" s="5"/>
      <c r="BT1348" s="5"/>
      <c r="BU1348" s="5"/>
      <c r="BV1348" s="5"/>
      <c r="BW1348" s="5"/>
      <c r="BX1348" s="5"/>
      <c r="BY1348" s="5"/>
      <c r="BZ1348" s="5"/>
    </row>
    <row r="1349" spans="22:78" x14ac:dyDescent="0.2"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5"/>
      <c r="BA1349" s="5"/>
      <c r="BB1349" s="5"/>
      <c r="BC1349" s="5"/>
      <c r="BD1349" s="5"/>
      <c r="BE1349" s="5"/>
      <c r="BF1349" s="5"/>
      <c r="BG1349" s="5"/>
      <c r="BH1349" s="5"/>
      <c r="BI1349" s="5"/>
      <c r="BJ1349" s="5"/>
      <c r="BK1349" s="5"/>
      <c r="BL1349" s="5"/>
      <c r="BM1349" s="5"/>
      <c r="BN1349" s="5"/>
      <c r="BO1349" s="5"/>
      <c r="BP1349" s="5"/>
      <c r="BQ1349" s="5"/>
      <c r="BR1349" s="5"/>
      <c r="BS1349" s="5"/>
      <c r="BT1349" s="5"/>
      <c r="BU1349" s="5"/>
      <c r="BV1349" s="5"/>
      <c r="BW1349" s="5"/>
      <c r="BX1349" s="5"/>
      <c r="BY1349" s="5"/>
      <c r="BZ1349" s="5"/>
    </row>
    <row r="1350" spans="22:78" x14ac:dyDescent="0.2"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</row>
    <row r="1351" spans="22:78" x14ac:dyDescent="0.2"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  <c r="AZ1351" s="5"/>
      <c r="BA1351" s="5"/>
      <c r="BB1351" s="5"/>
      <c r="BC1351" s="5"/>
      <c r="BD1351" s="5"/>
      <c r="BE1351" s="5"/>
      <c r="BF1351" s="5"/>
      <c r="BG1351" s="5"/>
      <c r="BH1351" s="5"/>
      <c r="BI1351" s="5"/>
      <c r="BJ1351" s="5"/>
      <c r="BK1351" s="5"/>
      <c r="BL1351" s="5"/>
      <c r="BM1351" s="5"/>
      <c r="BN1351" s="5"/>
      <c r="BO1351" s="5"/>
      <c r="BP1351" s="5"/>
      <c r="BQ1351" s="5"/>
      <c r="BR1351" s="5"/>
      <c r="BS1351" s="5"/>
      <c r="BT1351" s="5"/>
      <c r="BU1351" s="5"/>
      <c r="BV1351" s="5"/>
      <c r="BW1351" s="5"/>
      <c r="BX1351" s="5"/>
      <c r="BY1351" s="5"/>
      <c r="BZ1351" s="5"/>
    </row>
    <row r="1352" spans="22:78" x14ac:dyDescent="0.2"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5"/>
      <c r="BA1352" s="5"/>
      <c r="BB1352" s="5"/>
      <c r="BC1352" s="5"/>
      <c r="BD1352" s="5"/>
      <c r="BE1352" s="5"/>
      <c r="BF1352" s="5"/>
      <c r="BG1352" s="5"/>
      <c r="BH1352" s="5"/>
      <c r="BI1352" s="5"/>
      <c r="BJ1352" s="5"/>
      <c r="BK1352" s="5"/>
      <c r="BL1352" s="5"/>
      <c r="BM1352" s="5"/>
      <c r="BN1352" s="5"/>
      <c r="BO1352" s="5"/>
      <c r="BP1352" s="5"/>
      <c r="BQ1352" s="5"/>
      <c r="BR1352" s="5"/>
      <c r="BS1352" s="5"/>
      <c r="BT1352" s="5"/>
      <c r="BU1352" s="5"/>
      <c r="BV1352" s="5"/>
      <c r="BW1352" s="5"/>
      <c r="BX1352" s="5"/>
      <c r="BY1352" s="5"/>
      <c r="BZ1352" s="5"/>
    </row>
    <row r="1353" spans="22:78" x14ac:dyDescent="0.2">
      <c r="V1353" s="5"/>
      <c r="W1353" s="5"/>
      <c r="X1353" s="5"/>
      <c r="Y1353" s="5"/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5"/>
      <c r="BA1353" s="5"/>
      <c r="BB1353" s="5"/>
      <c r="BC1353" s="5"/>
      <c r="BD1353" s="5"/>
      <c r="BE1353" s="5"/>
      <c r="BF1353" s="5"/>
      <c r="BG1353" s="5"/>
      <c r="BH1353" s="5"/>
      <c r="BI1353" s="5"/>
      <c r="BJ1353" s="5"/>
      <c r="BK1353" s="5"/>
      <c r="BL1353" s="5"/>
      <c r="BM1353" s="5"/>
      <c r="BN1353" s="5"/>
      <c r="BO1353" s="5"/>
      <c r="BP1353" s="5"/>
      <c r="BQ1353" s="5"/>
      <c r="BR1353" s="5"/>
      <c r="BS1353" s="5"/>
      <c r="BT1353" s="5"/>
      <c r="BU1353" s="5"/>
      <c r="BV1353" s="5"/>
      <c r="BW1353" s="5"/>
      <c r="BX1353" s="5"/>
      <c r="BY1353" s="5"/>
      <c r="BZ1353" s="5"/>
    </row>
    <row r="1354" spans="22:78" x14ac:dyDescent="0.2"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</row>
    <row r="1355" spans="22:78" x14ac:dyDescent="0.2"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  <c r="AZ1355" s="5"/>
      <c r="BA1355" s="5"/>
      <c r="BB1355" s="5"/>
      <c r="BC1355" s="5"/>
      <c r="BD1355" s="5"/>
      <c r="BE1355" s="5"/>
      <c r="BF1355" s="5"/>
      <c r="BG1355" s="5"/>
      <c r="BH1355" s="5"/>
      <c r="BI1355" s="5"/>
      <c r="BJ1355" s="5"/>
      <c r="BK1355" s="5"/>
      <c r="BL1355" s="5"/>
      <c r="BM1355" s="5"/>
      <c r="BN1355" s="5"/>
      <c r="BO1355" s="5"/>
      <c r="BP1355" s="5"/>
      <c r="BQ1355" s="5"/>
      <c r="BR1355" s="5"/>
      <c r="BS1355" s="5"/>
      <c r="BT1355" s="5"/>
      <c r="BU1355" s="5"/>
      <c r="BV1355" s="5"/>
      <c r="BW1355" s="5"/>
      <c r="BX1355" s="5"/>
      <c r="BY1355" s="5"/>
      <c r="BZ1355" s="5"/>
    </row>
    <row r="1356" spans="22:78" x14ac:dyDescent="0.2"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5"/>
      <c r="BA1356" s="5"/>
      <c r="BB1356" s="5"/>
      <c r="BC1356" s="5"/>
      <c r="BD1356" s="5"/>
      <c r="BE1356" s="5"/>
      <c r="BF1356" s="5"/>
      <c r="BG1356" s="5"/>
      <c r="BH1356" s="5"/>
      <c r="BI1356" s="5"/>
      <c r="BJ1356" s="5"/>
      <c r="BK1356" s="5"/>
      <c r="BL1356" s="5"/>
      <c r="BM1356" s="5"/>
      <c r="BN1356" s="5"/>
      <c r="BO1356" s="5"/>
      <c r="BP1356" s="5"/>
      <c r="BQ1356" s="5"/>
      <c r="BR1356" s="5"/>
      <c r="BS1356" s="5"/>
      <c r="BT1356" s="5"/>
      <c r="BU1356" s="5"/>
      <c r="BV1356" s="5"/>
      <c r="BW1356" s="5"/>
      <c r="BX1356" s="5"/>
      <c r="BY1356" s="5"/>
      <c r="BZ1356" s="5"/>
    </row>
    <row r="1357" spans="22:78" x14ac:dyDescent="0.2"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5"/>
      <c r="BA1357" s="5"/>
      <c r="BB1357" s="5"/>
      <c r="BC1357" s="5"/>
      <c r="BD1357" s="5"/>
      <c r="BE1357" s="5"/>
      <c r="BF1357" s="5"/>
      <c r="BG1357" s="5"/>
      <c r="BH1357" s="5"/>
      <c r="BI1357" s="5"/>
      <c r="BJ1357" s="5"/>
      <c r="BK1357" s="5"/>
      <c r="BL1357" s="5"/>
      <c r="BM1357" s="5"/>
      <c r="BN1357" s="5"/>
      <c r="BO1357" s="5"/>
      <c r="BP1357" s="5"/>
      <c r="BQ1357" s="5"/>
      <c r="BR1357" s="5"/>
      <c r="BS1357" s="5"/>
      <c r="BT1357" s="5"/>
      <c r="BU1357" s="5"/>
      <c r="BV1357" s="5"/>
      <c r="BW1357" s="5"/>
      <c r="BX1357" s="5"/>
      <c r="BY1357" s="5"/>
      <c r="BZ1357" s="5"/>
    </row>
    <row r="1358" spans="22:78" x14ac:dyDescent="0.2"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</row>
    <row r="1359" spans="22:78" x14ac:dyDescent="0.2"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  <c r="AZ1359" s="5"/>
      <c r="BA1359" s="5"/>
      <c r="BB1359" s="5"/>
      <c r="BC1359" s="5"/>
      <c r="BD1359" s="5"/>
      <c r="BE1359" s="5"/>
      <c r="BF1359" s="5"/>
      <c r="BG1359" s="5"/>
      <c r="BH1359" s="5"/>
      <c r="BI1359" s="5"/>
      <c r="BJ1359" s="5"/>
      <c r="BK1359" s="5"/>
      <c r="BL1359" s="5"/>
      <c r="BM1359" s="5"/>
      <c r="BN1359" s="5"/>
      <c r="BO1359" s="5"/>
      <c r="BP1359" s="5"/>
      <c r="BQ1359" s="5"/>
      <c r="BR1359" s="5"/>
      <c r="BS1359" s="5"/>
      <c r="BT1359" s="5"/>
      <c r="BU1359" s="5"/>
      <c r="BV1359" s="5"/>
      <c r="BW1359" s="5"/>
      <c r="BX1359" s="5"/>
      <c r="BY1359" s="5"/>
      <c r="BZ1359" s="5"/>
    </row>
    <row r="1360" spans="22:78" x14ac:dyDescent="0.2"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  <c r="AZ1360" s="5"/>
      <c r="BA1360" s="5"/>
      <c r="BB1360" s="5"/>
      <c r="BC1360" s="5"/>
      <c r="BD1360" s="5"/>
      <c r="BE1360" s="5"/>
      <c r="BF1360" s="5"/>
      <c r="BG1360" s="5"/>
      <c r="BH1360" s="5"/>
      <c r="BI1360" s="5"/>
      <c r="BJ1360" s="5"/>
      <c r="BK1360" s="5"/>
      <c r="BL1360" s="5"/>
      <c r="BM1360" s="5"/>
      <c r="BN1360" s="5"/>
      <c r="BO1360" s="5"/>
      <c r="BP1360" s="5"/>
      <c r="BQ1360" s="5"/>
      <c r="BR1360" s="5"/>
      <c r="BS1360" s="5"/>
      <c r="BT1360" s="5"/>
      <c r="BU1360" s="5"/>
      <c r="BV1360" s="5"/>
      <c r="BW1360" s="5"/>
      <c r="BX1360" s="5"/>
      <c r="BY1360" s="5"/>
      <c r="BZ1360" s="5"/>
    </row>
    <row r="1361" spans="22:78" x14ac:dyDescent="0.2"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  <c r="AZ1361" s="5"/>
      <c r="BA1361" s="5"/>
      <c r="BB1361" s="5"/>
      <c r="BC1361" s="5"/>
      <c r="BD1361" s="5"/>
      <c r="BE1361" s="5"/>
      <c r="BF1361" s="5"/>
      <c r="BG1361" s="5"/>
      <c r="BH1361" s="5"/>
      <c r="BI1361" s="5"/>
      <c r="BJ1361" s="5"/>
      <c r="BK1361" s="5"/>
      <c r="BL1361" s="5"/>
      <c r="BM1361" s="5"/>
      <c r="BN1361" s="5"/>
      <c r="BO1361" s="5"/>
      <c r="BP1361" s="5"/>
      <c r="BQ1361" s="5"/>
      <c r="BR1361" s="5"/>
      <c r="BS1361" s="5"/>
      <c r="BT1361" s="5"/>
      <c r="BU1361" s="5"/>
      <c r="BV1361" s="5"/>
      <c r="BW1361" s="5"/>
      <c r="BX1361" s="5"/>
      <c r="BY1361" s="5"/>
      <c r="BZ1361" s="5"/>
    </row>
    <row r="1362" spans="22:78" x14ac:dyDescent="0.2"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</row>
    <row r="1363" spans="22:78" x14ac:dyDescent="0.2"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  <c r="AZ1363" s="5"/>
      <c r="BA1363" s="5"/>
      <c r="BB1363" s="5"/>
      <c r="BC1363" s="5"/>
      <c r="BD1363" s="5"/>
      <c r="BE1363" s="5"/>
      <c r="BF1363" s="5"/>
      <c r="BG1363" s="5"/>
      <c r="BH1363" s="5"/>
      <c r="BI1363" s="5"/>
      <c r="BJ1363" s="5"/>
      <c r="BK1363" s="5"/>
      <c r="BL1363" s="5"/>
      <c r="BM1363" s="5"/>
      <c r="BN1363" s="5"/>
      <c r="BO1363" s="5"/>
      <c r="BP1363" s="5"/>
      <c r="BQ1363" s="5"/>
      <c r="BR1363" s="5"/>
      <c r="BS1363" s="5"/>
      <c r="BT1363" s="5"/>
      <c r="BU1363" s="5"/>
      <c r="BV1363" s="5"/>
      <c r="BW1363" s="5"/>
      <c r="BX1363" s="5"/>
      <c r="BY1363" s="5"/>
      <c r="BZ1363" s="5"/>
    </row>
    <row r="1364" spans="22:78" x14ac:dyDescent="0.2">
      <c r="V1364" s="5"/>
      <c r="W1364" s="5"/>
      <c r="X1364" s="5"/>
      <c r="Y1364" s="5"/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/>
      <c r="AZ1364" s="5"/>
      <c r="BA1364" s="5"/>
      <c r="BB1364" s="5"/>
      <c r="BC1364" s="5"/>
      <c r="BD1364" s="5"/>
      <c r="BE1364" s="5"/>
      <c r="BF1364" s="5"/>
      <c r="BG1364" s="5"/>
      <c r="BH1364" s="5"/>
      <c r="BI1364" s="5"/>
      <c r="BJ1364" s="5"/>
      <c r="BK1364" s="5"/>
      <c r="BL1364" s="5"/>
      <c r="BM1364" s="5"/>
      <c r="BN1364" s="5"/>
      <c r="BO1364" s="5"/>
      <c r="BP1364" s="5"/>
      <c r="BQ1364" s="5"/>
      <c r="BR1364" s="5"/>
      <c r="BS1364" s="5"/>
      <c r="BT1364" s="5"/>
      <c r="BU1364" s="5"/>
      <c r="BV1364" s="5"/>
      <c r="BW1364" s="5"/>
      <c r="BX1364" s="5"/>
      <c r="BY1364" s="5"/>
      <c r="BZ1364" s="5"/>
    </row>
    <row r="1365" spans="22:78" x14ac:dyDescent="0.2"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  <c r="AZ1365" s="5"/>
      <c r="BA1365" s="5"/>
      <c r="BB1365" s="5"/>
      <c r="BC1365" s="5"/>
      <c r="BD1365" s="5"/>
      <c r="BE1365" s="5"/>
      <c r="BF1365" s="5"/>
      <c r="BG1365" s="5"/>
      <c r="BH1365" s="5"/>
      <c r="BI1365" s="5"/>
      <c r="BJ1365" s="5"/>
      <c r="BK1365" s="5"/>
      <c r="BL1365" s="5"/>
      <c r="BM1365" s="5"/>
      <c r="BN1365" s="5"/>
      <c r="BO1365" s="5"/>
      <c r="BP1365" s="5"/>
      <c r="BQ1365" s="5"/>
      <c r="BR1365" s="5"/>
      <c r="BS1365" s="5"/>
      <c r="BT1365" s="5"/>
      <c r="BU1365" s="5"/>
      <c r="BV1365" s="5"/>
      <c r="BW1365" s="5"/>
      <c r="BX1365" s="5"/>
      <c r="BY1365" s="5"/>
      <c r="BZ1365" s="5"/>
    </row>
    <row r="1366" spans="22:78" x14ac:dyDescent="0.2"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</row>
    <row r="1367" spans="22:78" x14ac:dyDescent="0.2"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  <c r="AZ1367" s="5"/>
      <c r="BA1367" s="5"/>
      <c r="BB1367" s="5"/>
      <c r="BC1367" s="5"/>
      <c r="BD1367" s="5"/>
      <c r="BE1367" s="5"/>
      <c r="BF1367" s="5"/>
      <c r="BG1367" s="5"/>
      <c r="BH1367" s="5"/>
      <c r="BI1367" s="5"/>
      <c r="BJ1367" s="5"/>
      <c r="BK1367" s="5"/>
      <c r="BL1367" s="5"/>
      <c r="BM1367" s="5"/>
      <c r="BN1367" s="5"/>
      <c r="BO1367" s="5"/>
      <c r="BP1367" s="5"/>
      <c r="BQ1367" s="5"/>
      <c r="BR1367" s="5"/>
      <c r="BS1367" s="5"/>
      <c r="BT1367" s="5"/>
      <c r="BU1367" s="5"/>
      <c r="BV1367" s="5"/>
      <c r="BW1367" s="5"/>
      <c r="BX1367" s="5"/>
      <c r="BY1367" s="5"/>
      <c r="BZ1367" s="5"/>
    </row>
    <row r="1368" spans="22:78" x14ac:dyDescent="0.2"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  <c r="AZ1368" s="5"/>
      <c r="BA1368" s="5"/>
      <c r="BB1368" s="5"/>
      <c r="BC1368" s="5"/>
      <c r="BD1368" s="5"/>
      <c r="BE1368" s="5"/>
      <c r="BF1368" s="5"/>
      <c r="BG1368" s="5"/>
      <c r="BH1368" s="5"/>
      <c r="BI1368" s="5"/>
      <c r="BJ1368" s="5"/>
      <c r="BK1368" s="5"/>
      <c r="BL1368" s="5"/>
      <c r="BM1368" s="5"/>
      <c r="BN1368" s="5"/>
      <c r="BO1368" s="5"/>
      <c r="BP1368" s="5"/>
      <c r="BQ1368" s="5"/>
      <c r="BR1368" s="5"/>
      <c r="BS1368" s="5"/>
      <c r="BT1368" s="5"/>
      <c r="BU1368" s="5"/>
      <c r="BV1368" s="5"/>
      <c r="BW1368" s="5"/>
      <c r="BX1368" s="5"/>
      <c r="BY1368" s="5"/>
      <c r="BZ1368" s="5"/>
    </row>
    <row r="1369" spans="22:78" x14ac:dyDescent="0.2"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  <c r="AZ1369" s="5"/>
      <c r="BA1369" s="5"/>
      <c r="BB1369" s="5"/>
      <c r="BC1369" s="5"/>
      <c r="BD1369" s="5"/>
      <c r="BE1369" s="5"/>
      <c r="BF1369" s="5"/>
      <c r="BG1369" s="5"/>
      <c r="BH1369" s="5"/>
      <c r="BI1369" s="5"/>
      <c r="BJ1369" s="5"/>
      <c r="BK1369" s="5"/>
      <c r="BL1369" s="5"/>
      <c r="BM1369" s="5"/>
      <c r="BN1369" s="5"/>
      <c r="BO1369" s="5"/>
      <c r="BP1369" s="5"/>
      <c r="BQ1369" s="5"/>
      <c r="BR1369" s="5"/>
      <c r="BS1369" s="5"/>
      <c r="BT1369" s="5"/>
      <c r="BU1369" s="5"/>
      <c r="BV1369" s="5"/>
      <c r="BW1369" s="5"/>
      <c r="BX1369" s="5"/>
      <c r="BY1369" s="5"/>
      <c r="BZ1369" s="5"/>
    </row>
    <row r="1370" spans="22:78" x14ac:dyDescent="0.2"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</row>
    <row r="1371" spans="22:78" x14ac:dyDescent="0.2"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  <c r="AZ1371" s="5"/>
      <c r="BA1371" s="5"/>
      <c r="BB1371" s="5"/>
      <c r="BC1371" s="5"/>
      <c r="BD1371" s="5"/>
      <c r="BE1371" s="5"/>
      <c r="BF1371" s="5"/>
      <c r="BG1371" s="5"/>
      <c r="BH1371" s="5"/>
      <c r="BI1371" s="5"/>
      <c r="BJ1371" s="5"/>
      <c r="BK1371" s="5"/>
      <c r="BL1371" s="5"/>
      <c r="BM1371" s="5"/>
      <c r="BN1371" s="5"/>
      <c r="BO1371" s="5"/>
      <c r="BP1371" s="5"/>
      <c r="BQ1371" s="5"/>
      <c r="BR1371" s="5"/>
      <c r="BS1371" s="5"/>
      <c r="BT1371" s="5"/>
      <c r="BU1371" s="5"/>
      <c r="BV1371" s="5"/>
      <c r="BW1371" s="5"/>
      <c r="BX1371" s="5"/>
      <c r="BY1371" s="5"/>
      <c r="BZ1371" s="5"/>
    </row>
    <row r="1372" spans="22:78" x14ac:dyDescent="0.2"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  <c r="AZ1372" s="5"/>
      <c r="BA1372" s="5"/>
      <c r="BB1372" s="5"/>
      <c r="BC1372" s="5"/>
      <c r="BD1372" s="5"/>
      <c r="BE1372" s="5"/>
      <c r="BF1372" s="5"/>
      <c r="BG1372" s="5"/>
      <c r="BH1372" s="5"/>
      <c r="BI1372" s="5"/>
      <c r="BJ1372" s="5"/>
      <c r="BK1372" s="5"/>
      <c r="BL1372" s="5"/>
      <c r="BM1372" s="5"/>
      <c r="BN1372" s="5"/>
      <c r="BO1372" s="5"/>
      <c r="BP1372" s="5"/>
      <c r="BQ1372" s="5"/>
      <c r="BR1372" s="5"/>
      <c r="BS1372" s="5"/>
      <c r="BT1372" s="5"/>
      <c r="BU1372" s="5"/>
      <c r="BV1372" s="5"/>
      <c r="BW1372" s="5"/>
      <c r="BX1372" s="5"/>
      <c r="BY1372" s="5"/>
      <c r="BZ1372" s="5"/>
    </row>
    <row r="1373" spans="22:78" x14ac:dyDescent="0.2">
      <c r="V1373" s="5"/>
      <c r="W1373" s="5"/>
      <c r="X1373" s="5"/>
      <c r="Y1373" s="5"/>
      <c r="Z1373" s="5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  <c r="AZ1373" s="5"/>
      <c r="BA1373" s="5"/>
      <c r="BB1373" s="5"/>
      <c r="BC1373" s="5"/>
      <c r="BD1373" s="5"/>
      <c r="BE1373" s="5"/>
      <c r="BF1373" s="5"/>
      <c r="BG1373" s="5"/>
      <c r="BH1373" s="5"/>
      <c r="BI1373" s="5"/>
      <c r="BJ1373" s="5"/>
      <c r="BK1373" s="5"/>
      <c r="BL1373" s="5"/>
      <c r="BM1373" s="5"/>
      <c r="BN1373" s="5"/>
      <c r="BO1373" s="5"/>
      <c r="BP1373" s="5"/>
      <c r="BQ1373" s="5"/>
      <c r="BR1373" s="5"/>
      <c r="BS1373" s="5"/>
      <c r="BT1373" s="5"/>
      <c r="BU1373" s="5"/>
      <c r="BV1373" s="5"/>
      <c r="BW1373" s="5"/>
      <c r="BX1373" s="5"/>
      <c r="BY1373" s="5"/>
      <c r="BZ1373" s="5"/>
    </row>
    <row r="1374" spans="22:78" x14ac:dyDescent="0.2"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</row>
    <row r="1375" spans="22:78" x14ac:dyDescent="0.2"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  <c r="AM1375" s="5"/>
      <c r="AN1375" s="5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  <c r="AZ1375" s="5"/>
      <c r="BA1375" s="5"/>
      <c r="BB1375" s="5"/>
      <c r="BC1375" s="5"/>
      <c r="BD1375" s="5"/>
      <c r="BE1375" s="5"/>
      <c r="BF1375" s="5"/>
      <c r="BG1375" s="5"/>
      <c r="BH1375" s="5"/>
      <c r="BI1375" s="5"/>
      <c r="BJ1375" s="5"/>
      <c r="BK1375" s="5"/>
      <c r="BL1375" s="5"/>
      <c r="BM1375" s="5"/>
      <c r="BN1375" s="5"/>
      <c r="BO1375" s="5"/>
      <c r="BP1375" s="5"/>
      <c r="BQ1375" s="5"/>
      <c r="BR1375" s="5"/>
      <c r="BS1375" s="5"/>
      <c r="BT1375" s="5"/>
      <c r="BU1375" s="5"/>
      <c r="BV1375" s="5"/>
      <c r="BW1375" s="5"/>
      <c r="BX1375" s="5"/>
      <c r="BY1375" s="5"/>
      <c r="BZ1375" s="5"/>
    </row>
    <row r="1376" spans="22:78" x14ac:dyDescent="0.2"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5"/>
      <c r="AM1376" s="5"/>
      <c r="AN1376" s="5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  <c r="AZ1376" s="5"/>
      <c r="BA1376" s="5"/>
      <c r="BB1376" s="5"/>
      <c r="BC1376" s="5"/>
      <c r="BD1376" s="5"/>
      <c r="BE1376" s="5"/>
      <c r="BF1376" s="5"/>
      <c r="BG1376" s="5"/>
      <c r="BH1376" s="5"/>
      <c r="BI1376" s="5"/>
      <c r="BJ1376" s="5"/>
      <c r="BK1376" s="5"/>
      <c r="BL1376" s="5"/>
      <c r="BM1376" s="5"/>
      <c r="BN1376" s="5"/>
      <c r="BO1376" s="5"/>
      <c r="BP1376" s="5"/>
      <c r="BQ1376" s="5"/>
      <c r="BR1376" s="5"/>
      <c r="BS1376" s="5"/>
      <c r="BT1376" s="5"/>
      <c r="BU1376" s="5"/>
      <c r="BV1376" s="5"/>
      <c r="BW1376" s="5"/>
      <c r="BX1376" s="5"/>
      <c r="BY1376" s="5"/>
      <c r="BZ1376" s="5"/>
    </row>
    <row r="1377" spans="22:78" x14ac:dyDescent="0.2"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  <c r="AZ1377" s="5"/>
      <c r="BA1377" s="5"/>
      <c r="BB1377" s="5"/>
      <c r="BC1377" s="5"/>
      <c r="BD1377" s="5"/>
      <c r="BE1377" s="5"/>
      <c r="BF1377" s="5"/>
      <c r="BG1377" s="5"/>
      <c r="BH1377" s="5"/>
      <c r="BI1377" s="5"/>
      <c r="BJ1377" s="5"/>
      <c r="BK1377" s="5"/>
      <c r="BL1377" s="5"/>
      <c r="BM1377" s="5"/>
      <c r="BN1377" s="5"/>
      <c r="BO1377" s="5"/>
      <c r="BP1377" s="5"/>
      <c r="BQ1377" s="5"/>
      <c r="BR1377" s="5"/>
      <c r="BS1377" s="5"/>
      <c r="BT1377" s="5"/>
      <c r="BU1377" s="5"/>
      <c r="BV1377" s="5"/>
      <c r="BW1377" s="5"/>
      <c r="BX1377" s="5"/>
      <c r="BY1377" s="5"/>
      <c r="BZ1377" s="5"/>
    </row>
    <row r="1378" spans="22:78" x14ac:dyDescent="0.2"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</row>
    <row r="1379" spans="22:78" x14ac:dyDescent="0.2"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  <c r="AM1379" s="5"/>
      <c r="AN1379" s="5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  <c r="AZ1379" s="5"/>
      <c r="BA1379" s="5"/>
      <c r="BB1379" s="5"/>
      <c r="BC1379" s="5"/>
      <c r="BD1379" s="5"/>
      <c r="BE1379" s="5"/>
      <c r="BF1379" s="5"/>
      <c r="BG1379" s="5"/>
      <c r="BH1379" s="5"/>
      <c r="BI1379" s="5"/>
      <c r="BJ1379" s="5"/>
      <c r="BK1379" s="5"/>
      <c r="BL1379" s="5"/>
      <c r="BM1379" s="5"/>
      <c r="BN1379" s="5"/>
      <c r="BO1379" s="5"/>
      <c r="BP1379" s="5"/>
      <c r="BQ1379" s="5"/>
      <c r="BR1379" s="5"/>
      <c r="BS1379" s="5"/>
      <c r="BT1379" s="5"/>
      <c r="BU1379" s="5"/>
      <c r="BV1379" s="5"/>
      <c r="BW1379" s="5"/>
      <c r="BX1379" s="5"/>
      <c r="BY1379" s="5"/>
      <c r="BZ1379" s="5"/>
    </row>
    <row r="1380" spans="22:78" x14ac:dyDescent="0.2"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  <c r="AZ1380" s="5"/>
      <c r="BA1380" s="5"/>
      <c r="BB1380" s="5"/>
      <c r="BC1380" s="5"/>
      <c r="BD1380" s="5"/>
      <c r="BE1380" s="5"/>
      <c r="BF1380" s="5"/>
      <c r="BG1380" s="5"/>
      <c r="BH1380" s="5"/>
      <c r="BI1380" s="5"/>
      <c r="BJ1380" s="5"/>
      <c r="BK1380" s="5"/>
      <c r="BL1380" s="5"/>
      <c r="BM1380" s="5"/>
      <c r="BN1380" s="5"/>
      <c r="BO1380" s="5"/>
      <c r="BP1380" s="5"/>
      <c r="BQ1380" s="5"/>
      <c r="BR1380" s="5"/>
      <c r="BS1380" s="5"/>
      <c r="BT1380" s="5"/>
      <c r="BU1380" s="5"/>
      <c r="BV1380" s="5"/>
      <c r="BW1380" s="5"/>
      <c r="BX1380" s="5"/>
      <c r="BY1380" s="5"/>
      <c r="BZ1380" s="5"/>
    </row>
    <row r="1381" spans="22:78" x14ac:dyDescent="0.2"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  <c r="AZ1381" s="5"/>
      <c r="BA1381" s="5"/>
      <c r="BB1381" s="5"/>
      <c r="BC1381" s="5"/>
      <c r="BD1381" s="5"/>
      <c r="BE1381" s="5"/>
      <c r="BF1381" s="5"/>
      <c r="BG1381" s="5"/>
      <c r="BH1381" s="5"/>
      <c r="BI1381" s="5"/>
      <c r="BJ1381" s="5"/>
      <c r="BK1381" s="5"/>
      <c r="BL1381" s="5"/>
      <c r="BM1381" s="5"/>
      <c r="BN1381" s="5"/>
      <c r="BO1381" s="5"/>
      <c r="BP1381" s="5"/>
      <c r="BQ1381" s="5"/>
      <c r="BR1381" s="5"/>
      <c r="BS1381" s="5"/>
      <c r="BT1381" s="5"/>
      <c r="BU1381" s="5"/>
      <c r="BV1381" s="5"/>
      <c r="BW1381" s="5"/>
      <c r="BX1381" s="5"/>
      <c r="BY1381" s="5"/>
      <c r="BZ1381" s="5"/>
    </row>
    <row r="1382" spans="22:78" x14ac:dyDescent="0.2"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</row>
    <row r="1383" spans="22:78" x14ac:dyDescent="0.2">
      <c r="V1383" s="5"/>
      <c r="W1383" s="5"/>
      <c r="X1383" s="5"/>
      <c r="Y1383" s="5"/>
      <c r="Z1383" s="5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  <c r="AZ1383" s="5"/>
      <c r="BA1383" s="5"/>
      <c r="BB1383" s="5"/>
      <c r="BC1383" s="5"/>
      <c r="BD1383" s="5"/>
      <c r="BE1383" s="5"/>
      <c r="BF1383" s="5"/>
      <c r="BG1383" s="5"/>
      <c r="BH1383" s="5"/>
      <c r="BI1383" s="5"/>
      <c r="BJ1383" s="5"/>
      <c r="BK1383" s="5"/>
      <c r="BL1383" s="5"/>
      <c r="BM1383" s="5"/>
      <c r="BN1383" s="5"/>
      <c r="BO1383" s="5"/>
      <c r="BP1383" s="5"/>
      <c r="BQ1383" s="5"/>
      <c r="BR1383" s="5"/>
      <c r="BS1383" s="5"/>
      <c r="BT1383" s="5"/>
      <c r="BU1383" s="5"/>
      <c r="BV1383" s="5"/>
      <c r="BW1383" s="5"/>
      <c r="BX1383" s="5"/>
      <c r="BY1383" s="5"/>
      <c r="BZ1383" s="5"/>
    </row>
    <row r="1384" spans="22:78" x14ac:dyDescent="0.2">
      <c r="V1384" s="5"/>
      <c r="W1384" s="5"/>
      <c r="X1384" s="5"/>
      <c r="Y1384" s="5"/>
      <c r="Z1384" s="5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  <c r="AM1384" s="5"/>
      <c r="AN1384" s="5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/>
      <c r="AZ1384" s="5"/>
      <c r="BA1384" s="5"/>
      <c r="BB1384" s="5"/>
      <c r="BC1384" s="5"/>
      <c r="BD1384" s="5"/>
      <c r="BE1384" s="5"/>
      <c r="BF1384" s="5"/>
      <c r="BG1384" s="5"/>
      <c r="BH1384" s="5"/>
      <c r="BI1384" s="5"/>
      <c r="BJ1384" s="5"/>
      <c r="BK1384" s="5"/>
      <c r="BL1384" s="5"/>
      <c r="BM1384" s="5"/>
      <c r="BN1384" s="5"/>
      <c r="BO1384" s="5"/>
      <c r="BP1384" s="5"/>
      <c r="BQ1384" s="5"/>
      <c r="BR1384" s="5"/>
      <c r="BS1384" s="5"/>
      <c r="BT1384" s="5"/>
      <c r="BU1384" s="5"/>
      <c r="BV1384" s="5"/>
      <c r="BW1384" s="5"/>
      <c r="BX1384" s="5"/>
      <c r="BY1384" s="5"/>
      <c r="BZ1384" s="5"/>
    </row>
    <row r="1385" spans="22:78" x14ac:dyDescent="0.2"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  <c r="AZ1385" s="5"/>
      <c r="BA1385" s="5"/>
      <c r="BB1385" s="5"/>
      <c r="BC1385" s="5"/>
      <c r="BD1385" s="5"/>
      <c r="BE1385" s="5"/>
      <c r="BF1385" s="5"/>
      <c r="BG1385" s="5"/>
      <c r="BH1385" s="5"/>
      <c r="BI1385" s="5"/>
      <c r="BJ1385" s="5"/>
      <c r="BK1385" s="5"/>
      <c r="BL1385" s="5"/>
      <c r="BM1385" s="5"/>
      <c r="BN1385" s="5"/>
      <c r="BO1385" s="5"/>
      <c r="BP1385" s="5"/>
      <c r="BQ1385" s="5"/>
      <c r="BR1385" s="5"/>
      <c r="BS1385" s="5"/>
      <c r="BT1385" s="5"/>
      <c r="BU1385" s="5"/>
      <c r="BV1385" s="5"/>
      <c r="BW1385" s="5"/>
      <c r="BX1385" s="5"/>
      <c r="BY1385" s="5"/>
      <c r="BZ1385" s="5"/>
    </row>
    <row r="1386" spans="22:78" x14ac:dyDescent="0.2"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</row>
    <row r="1387" spans="22:78" x14ac:dyDescent="0.2">
      <c r="V1387" s="5"/>
      <c r="W1387" s="5"/>
      <c r="X1387" s="5"/>
      <c r="Y1387" s="5"/>
      <c r="Z1387" s="5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  <c r="AZ1387" s="5"/>
      <c r="BA1387" s="5"/>
      <c r="BB1387" s="5"/>
      <c r="BC1387" s="5"/>
      <c r="BD1387" s="5"/>
      <c r="BE1387" s="5"/>
      <c r="BF1387" s="5"/>
      <c r="BG1387" s="5"/>
      <c r="BH1387" s="5"/>
      <c r="BI1387" s="5"/>
      <c r="BJ1387" s="5"/>
      <c r="BK1387" s="5"/>
      <c r="BL1387" s="5"/>
      <c r="BM1387" s="5"/>
      <c r="BN1387" s="5"/>
      <c r="BO1387" s="5"/>
      <c r="BP1387" s="5"/>
      <c r="BQ1387" s="5"/>
      <c r="BR1387" s="5"/>
      <c r="BS1387" s="5"/>
      <c r="BT1387" s="5"/>
      <c r="BU1387" s="5"/>
      <c r="BV1387" s="5"/>
      <c r="BW1387" s="5"/>
      <c r="BX1387" s="5"/>
      <c r="BY1387" s="5"/>
      <c r="BZ1387" s="5"/>
    </row>
    <row r="1388" spans="22:78" x14ac:dyDescent="0.2"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  <c r="AZ1388" s="5"/>
      <c r="BA1388" s="5"/>
      <c r="BB1388" s="5"/>
      <c r="BC1388" s="5"/>
      <c r="BD1388" s="5"/>
      <c r="BE1388" s="5"/>
      <c r="BF1388" s="5"/>
      <c r="BG1388" s="5"/>
      <c r="BH1388" s="5"/>
      <c r="BI1388" s="5"/>
      <c r="BJ1388" s="5"/>
      <c r="BK1388" s="5"/>
      <c r="BL1388" s="5"/>
      <c r="BM1388" s="5"/>
      <c r="BN1388" s="5"/>
      <c r="BO1388" s="5"/>
      <c r="BP1388" s="5"/>
      <c r="BQ1388" s="5"/>
      <c r="BR1388" s="5"/>
      <c r="BS1388" s="5"/>
      <c r="BT1388" s="5"/>
      <c r="BU1388" s="5"/>
      <c r="BV1388" s="5"/>
      <c r="BW1388" s="5"/>
      <c r="BX1388" s="5"/>
      <c r="BY1388" s="5"/>
      <c r="BZ1388" s="5"/>
    </row>
    <row r="1389" spans="22:78" x14ac:dyDescent="0.2"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  <c r="AV1389" s="5"/>
      <c r="AW1389" s="5"/>
      <c r="AX1389" s="5"/>
      <c r="AY1389" s="5"/>
      <c r="AZ1389" s="5"/>
      <c r="BA1389" s="5"/>
      <c r="BB1389" s="5"/>
      <c r="BC1389" s="5"/>
      <c r="BD1389" s="5"/>
      <c r="BE1389" s="5"/>
      <c r="BF1389" s="5"/>
      <c r="BG1389" s="5"/>
      <c r="BH1389" s="5"/>
      <c r="BI1389" s="5"/>
      <c r="BJ1389" s="5"/>
      <c r="BK1389" s="5"/>
      <c r="BL1389" s="5"/>
      <c r="BM1389" s="5"/>
      <c r="BN1389" s="5"/>
      <c r="BO1389" s="5"/>
      <c r="BP1389" s="5"/>
      <c r="BQ1389" s="5"/>
      <c r="BR1389" s="5"/>
      <c r="BS1389" s="5"/>
      <c r="BT1389" s="5"/>
      <c r="BU1389" s="5"/>
      <c r="BV1389" s="5"/>
      <c r="BW1389" s="5"/>
      <c r="BX1389" s="5"/>
      <c r="BY1389" s="5"/>
      <c r="BZ1389" s="5"/>
    </row>
    <row r="1390" spans="22:78" x14ac:dyDescent="0.2"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</row>
    <row r="1391" spans="22:78" x14ac:dyDescent="0.2"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5"/>
      <c r="AV1391" s="5"/>
      <c r="AW1391" s="5"/>
      <c r="AX1391" s="5"/>
      <c r="AY1391" s="5"/>
      <c r="AZ1391" s="5"/>
      <c r="BA1391" s="5"/>
      <c r="BB1391" s="5"/>
      <c r="BC1391" s="5"/>
      <c r="BD1391" s="5"/>
      <c r="BE1391" s="5"/>
      <c r="BF1391" s="5"/>
      <c r="BG1391" s="5"/>
      <c r="BH1391" s="5"/>
      <c r="BI1391" s="5"/>
      <c r="BJ1391" s="5"/>
      <c r="BK1391" s="5"/>
      <c r="BL1391" s="5"/>
      <c r="BM1391" s="5"/>
      <c r="BN1391" s="5"/>
      <c r="BO1391" s="5"/>
      <c r="BP1391" s="5"/>
      <c r="BQ1391" s="5"/>
      <c r="BR1391" s="5"/>
      <c r="BS1391" s="5"/>
      <c r="BT1391" s="5"/>
      <c r="BU1391" s="5"/>
      <c r="BV1391" s="5"/>
      <c r="BW1391" s="5"/>
      <c r="BX1391" s="5"/>
      <c r="BY1391" s="5"/>
      <c r="BZ1391" s="5"/>
    </row>
    <row r="1392" spans="22:78" x14ac:dyDescent="0.2"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  <c r="AZ1392" s="5"/>
      <c r="BA1392" s="5"/>
      <c r="BB1392" s="5"/>
      <c r="BC1392" s="5"/>
      <c r="BD1392" s="5"/>
      <c r="BE1392" s="5"/>
      <c r="BF1392" s="5"/>
      <c r="BG1392" s="5"/>
      <c r="BH1392" s="5"/>
      <c r="BI1392" s="5"/>
      <c r="BJ1392" s="5"/>
      <c r="BK1392" s="5"/>
      <c r="BL1392" s="5"/>
      <c r="BM1392" s="5"/>
      <c r="BN1392" s="5"/>
      <c r="BO1392" s="5"/>
      <c r="BP1392" s="5"/>
      <c r="BQ1392" s="5"/>
      <c r="BR1392" s="5"/>
      <c r="BS1392" s="5"/>
      <c r="BT1392" s="5"/>
      <c r="BU1392" s="5"/>
      <c r="BV1392" s="5"/>
      <c r="BW1392" s="5"/>
      <c r="BX1392" s="5"/>
      <c r="BY1392" s="5"/>
      <c r="BZ1392" s="5"/>
    </row>
    <row r="1393" spans="22:78" x14ac:dyDescent="0.2"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5"/>
      <c r="BA1393" s="5"/>
      <c r="BB1393" s="5"/>
      <c r="BC1393" s="5"/>
      <c r="BD1393" s="5"/>
      <c r="BE1393" s="5"/>
      <c r="BF1393" s="5"/>
      <c r="BG1393" s="5"/>
      <c r="BH1393" s="5"/>
      <c r="BI1393" s="5"/>
      <c r="BJ1393" s="5"/>
      <c r="BK1393" s="5"/>
      <c r="BL1393" s="5"/>
      <c r="BM1393" s="5"/>
      <c r="BN1393" s="5"/>
      <c r="BO1393" s="5"/>
      <c r="BP1393" s="5"/>
      <c r="BQ1393" s="5"/>
      <c r="BR1393" s="5"/>
      <c r="BS1393" s="5"/>
      <c r="BT1393" s="5"/>
      <c r="BU1393" s="5"/>
      <c r="BV1393" s="5"/>
      <c r="BW1393" s="5"/>
      <c r="BX1393" s="5"/>
      <c r="BY1393" s="5"/>
      <c r="BZ1393" s="5"/>
    </row>
    <row r="1394" spans="22:78" x14ac:dyDescent="0.2"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</row>
    <row r="1395" spans="22:78" x14ac:dyDescent="0.2">
      <c r="V1395" s="5"/>
      <c r="W1395" s="5"/>
      <c r="X1395" s="5"/>
      <c r="Y1395" s="5"/>
      <c r="Z1395" s="5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  <c r="AZ1395" s="5"/>
      <c r="BA1395" s="5"/>
      <c r="BB1395" s="5"/>
      <c r="BC1395" s="5"/>
      <c r="BD1395" s="5"/>
      <c r="BE1395" s="5"/>
      <c r="BF1395" s="5"/>
      <c r="BG1395" s="5"/>
      <c r="BH1395" s="5"/>
      <c r="BI1395" s="5"/>
      <c r="BJ1395" s="5"/>
      <c r="BK1395" s="5"/>
      <c r="BL1395" s="5"/>
      <c r="BM1395" s="5"/>
      <c r="BN1395" s="5"/>
      <c r="BO1395" s="5"/>
      <c r="BP1395" s="5"/>
      <c r="BQ1395" s="5"/>
      <c r="BR1395" s="5"/>
      <c r="BS1395" s="5"/>
      <c r="BT1395" s="5"/>
      <c r="BU1395" s="5"/>
      <c r="BV1395" s="5"/>
      <c r="BW1395" s="5"/>
      <c r="BX1395" s="5"/>
      <c r="BY1395" s="5"/>
      <c r="BZ1395" s="5"/>
    </row>
    <row r="1396" spans="22:78" x14ac:dyDescent="0.2"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  <c r="AZ1396" s="5"/>
      <c r="BA1396" s="5"/>
      <c r="BB1396" s="5"/>
      <c r="BC1396" s="5"/>
      <c r="BD1396" s="5"/>
      <c r="BE1396" s="5"/>
      <c r="BF1396" s="5"/>
      <c r="BG1396" s="5"/>
      <c r="BH1396" s="5"/>
      <c r="BI1396" s="5"/>
      <c r="BJ1396" s="5"/>
      <c r="BK1396" s="5"/>
      <c r="BL1396" s="5"/>
      <c r="BM1396" s="5"/>
      <c r="BN1396" s="5"/>
      <c r="BO1396" s="5"/>
      <c r="BP1396" s="5"/>
      <c r="BQ1396" s="5"/>
      <c r="BR1396" s="5"/>
      <c r="BS1396" s="5"/>
      <c r="BT1396" s="5"/>
      <c r="BU1396" s="5"/>
      <c r="BV1396" s="5"/>
      <c r="BW1396" s="5"/>
      <c r="BX1396" s="5"/>
      <c r="BY1396" s="5"/>
      <c r="BZ1396" s="5"/>
    </row>
    <row r="1397" spans="22:78" x14ac:dyDescent="0.2"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  <c r="AZ1397" s="5"/>
      <c r="BA1397" s="5"/>
      <c r="BB1397" s="5"/>
      <c r="BC1397" s="5"/>
      <c r="BD1397" s="5"/>
      <c r="BE1397" s="5"/>
      <c r="BF1397" s="5"/>
      <c r="BG1397" s="5"/>
      <c r="BH1397" s="5"/>
      <c r="BI1397" s="5"/>
      <c r="BJ1397" s="5"/>
      <c r="BK1397" s="5"/>
      <c r="BL1397" s="5"/>
      <c r="BM1397" s="5"/>
      <c r="BN1397" s="5"/>
      <c r="BO1397" s="5"/>
      <c r="BP1397" s="5"/>
      <c r="BQ1397" s="5"/>
      <c r="BR1397" s="5"/>
      <c r="BS1397" s="5"/>
      <c r="BT1397" s="5"/>
      <c r="BU1397" s="5"/>
      <c r="BV1397" s="5"/>
      <c r="BW1397" s="5"/>
      <c r="BX1397" s="5"/>
      <c r="BY1397" s="5"/>
      <c r="BZ1397" s="5"/>
    </row>
    <row r="1398" spans="22:78" x14ac:dyDescent="0.2"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</row>
    <row r="1399" spans="22:78" x14ac:dyDescent="0.2"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  <c r="AZ1399" s="5"/>
      <c r="BA1399" s="5"/>
      <c r="BB1399" s="5"/>
      <c r="BC1399" s="5"/>
      <c r="BD1399" s="5"/>
      <c r="BE1399" s="5"/>
      <c r="BF1399" s="5"/>
      <c r="BG1399" s="5"/>
      <c r="BH1399" s="5"/>
      <c r="BI1399" s="5"/>
      <c r="BJ1399" s="5"/>
      <c r="BK1399" s="5"/>
      <c r="BL1399" s="5"/>
      <c r="BM1399" s="5"/>
      <c r="BN1399" s="5"/>
      <c r="BO1399" s="5"/>
      <c r="BP1399" s="5"/>
      <c r="BQ1399" s="5"/>
      <c r="BR1399" s="5"/>
      <c r="BS1399" s="5"/>
      <c r="BT1399" s="5"/>
      <c r="BU1399" s="5"/>
      <c r="BV1399" s="5"/>
      <c r="BW1399" s="5"/>
      <c r="BX1399" s="5"/>
      <c r="BY1399" s="5"/>
      <c r="BZ1399" s="5"/>
    </row>
    <row r="1400" spans="22:78" x14ac:dyDescent="0.2">
      <c r="V1400" s="5"/>
      <c r="W1400" s="5"/>
      <c r="X1400" s="5"/>
      <c r="Y1400" s="5"/>
      <c r="Z1400" s="5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  <c r="AZ1400" s="5"/>
      <c r="BA1400" s="5"/>
      <c r="BB1400" s="5"/>
      <c r="BC1400" s="5"/>
      <c r="BD1400" s="5"/>
      <c r="BE1400" s="5"/>
      <c r="BF1400" s="5"/>
      <c r="BG1400" s="5"/>
      <c r="BH1400" s="5"/>
      <c r="BI1400" s="5"/>
      <c r="BJ1400" s="5"/>
      <c r="BK1400" s="5"/>
      <c r="BL1400" s="5"/>
      <c r="BM1400" s="5"/>
      <c r="BN1400" s="5"/>
      <c r="BO1400" s="5"/>
      <c r="BP1400" s="5"/>
      <c r="BQ1400" s="5"/>
      <c r="BR1400" s="5"/>
      <c r="BS1400" s="5"/>
      <c r="BT1400" s="5"/>
      <c r="BU1400" s="5"/>
      <c r="BV1400" s="5"/>
      <c r="BW1400" s="5"/>
      <c r="BX1400" s="5"/>
      <c r="BY1400" s="5"/>
      <c r="BZ1400" s="5"/>
    </row>
    <row r="1401" spans="22:78" x14ac:dyDescent="0.2"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  <c r="AZ1401" s="5"/>
      <c r="BA1401" s="5"/>
      <c r="BB1401" s="5"/>
      <c r="BC1401" s="5"/>
      <c r="BD1401" s="5"/>
      <c r="BE1401" s="5"/>
      <c r="BF1401" s="5"/>
      <c r="BG1401" s="5"/>
      <c r="BH1401" s="5"/>
      <c r="BI1401" s="5"/>
      <c r="BJ1401" s="5"/>
      <c r="BK1401" s="5"/>
      <c r="BL1401" s="5"/>
      <c r="BM1401" s="5"/>
      <c r="BN1401" s="5"/>
      <c r="BO1401" s="5"/>
      <c r="BP1401" s="5"/>
      <c r="BQ1401" s="5"/>
      <c r="BR1401" s="5"/>
      <c r="BS1401" s="5"/>
      <c r="BT1401" s="5"/>
      <c r="BU1401" s="5"/>
      <c r="BV1401" s="5"/>
      <c r="BW1401" s="5"/>
      <c r="BX1401" s="5"/>
      <c r="BY1401" s="5"/>
      <c r="BZ1401" s="5"/>
    </row>
    <row r="1402" spans="22:78" x14ac:dyDescent="0.2"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</row>
    <row r="1403" spans="22:78" x14ac:dyDescent="0.2"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5"/>
      <c r="AV1403" s="5"/>
      <c r="AW1403" s="5"/>
      <c r="AX1403" s="5"/>
      <c r="AY1403" s="5"/>
      <c r="AZ1403" s="5"/>
      <c r="BA1403" s="5"/>
      <c r="BB1403" s="5"/>
      <c r="BC1403" s="5"/>
      <c r="BD1403" s="5"/>
      <c r="BE1403" s="5"/>
      <c r="BF1403" s="5"/>
      <c r="BG1403" s="5"/>
      <c r="BH1403" s="5"/>
      <c r="BI1403" s="5"/>
      <c r="BJ1403" s="5"/>
      <c r="BK1403" s="5"/>
      <c r="BL1403" s="5"/>
      <c r="BM1403" s="5"/>
      <c r="BN1403" s="5"/>
      <c r="BO1403" s="5"/>
      <c r="BP1403" s="5"/>
      <c r="BQ1403" s="5"/>
      <c r="BR1403" s="5"/>
      <c r="BS1403" s="5"/>
      <c r="BT1403" s="5"/>
      <c r="BU1403" s="5"/>
      <c r="BV1403" s="5"/>
      <c r="BW1403" s="5"/>
      <c r="BX1403" s="5"/>
      <c r="BY1403" s="5"/>
      <c r="BZ1403" s="5"/>
    </row>
    <row r="1404" spans="22:78" x14ac:dyDescent="0.2"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  <c r="AZ1404" s="5"/>
      <c r="BA1404" s="5"/>
      <c r="BB1404" s="5"/>
      <c r="BC1404" s="5"/>
      <c r="BD1404" s="5"/>
      <c r="BE1404" s="5"/>
      <c r="BF1404" s="5"/>
      <c r="BG1404" s="5"/>
      <c r="BH1404" s="5"/>
      <c r="BI1404" s="5"/>
      <c r="BJ1404" s="5"/>
      <c r="BK1404" s="5"/>
      <c r="BL1404" s="5"/>
      <c r="BM1404" s="5"/>
      <c r="BN1404" s="5"/>
      <c r="BO1404" s="5"/>
      <c r="BP1404" s="5"/>
      <c r="BQ1404" s="5"/>
      <c r="BR1404" s="5"/>
      <c r="BS1404" s="5"/>
      <c r="BT1404" s="5"/>
      <c r="BU1404" s="5"/>
      <c r="BV1404" s="5"/>
      <c r="BW1404" s="5"/>
      <c r="BX1404" s="5"/>
      <c r="BY1404" s="5"/>
      <c r="BZ1404" s="5"/>
    </row>
    <row r="1405" spans="22:78" x14ac:dyDescent="0.2"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  <c r="AZ1405" s="5"/>
      <c r="BA1405" s="5"/>
      <c r="BB1405" s="5"/>
      <c r="BC1405" s="5"/>
      <c r="BD1405" s="5"/>
      <c r="BE1405" s="5"/>
      <c r="BF1405" s="5"/>
      <c r="BG1405" s="5"/>
      <c r="BH1405" s="5"/>
      <c r="BI1405" s="5"/>
      <c r="BJ1405" s="5"/>
      <c r="BK1405" s="5"/>
      <c r="BL1405" s="5"/>
      <c r="BM1405" s="5"/>
      <c r="BN1405" s="5"/>
      <c r="BO1405" s="5"/>
      <c r="BP1405" s="5"/>
      <c r="BQ1405" s="5"/>
      <c r="BR1405" s="5"/>
      <c r="BS1405" s="5"/>
      <c r="BT1405" s="5"/>
      <c r="BU1405" s="5"/>
      <c r="BV1405" s="5"/>
      <c r="BW1405" s="5"/>
      <c r="BX1405" s="5"/>
      <c r="BY1405" s="5"/>
      <c r="BZ1405" s="5"/>
    </row>
    <row r="1406" spans="22:78" x14ac:dyDescent="0.2"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</row>
    <row r="1407" spans="22:78" x14ac:dyDescent="0.2"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  <c r="AZ1407" s="5"/>
      <c r="BA1407" s="5"/>
      <c r="BB1407" s="5"/>
      <c r="BC1407" s="5"/>
      <c r="BD1407" s="5"/>
      <c r="BE1407" s="5"/>
      <c r="BF1407" s="5"/>
      <c r="BG1407" s="5"/>
      <c r="BH1407" s="5"/>
      <c r="BI1407" s="5"/>
      <c r="BJ1407" s="5"/>
      <c r="BK1407" s="5"/>
      <c r="BL1407" s="5"/>
      <c r="BM1407" s="5"/>
      <c r="BN1407" s="5"/>
      <c r="BO1407" s="5"/>
      <c r="BP1407" s="5"/>
      <c r="BQ1407" s="5"/>
      <c r="BR1407" s="5"/>
      <c r="BS1407" s="5"/>
      <c r="BT1407" s="5"/>
      <c r="BU1407" s="5"/>
      <c r="BV1407" s="5"/>
      <c r="BW1407" s="5"/>
      <c r="BX1407" s="5"/>
      <c r="BY1407" s="5"/>
      <c r="BZ1407" s="5"/>
    </row>
    <row r="1408" spans="22:78" x14ac:dyDescent="0.2">
      <c r="V1408" s="5"/>
      <c r="W1408" s="5"/>
      <c r="X1408" s="5"/>
      <c r="Y1408" s="5"/>
      <c r="Z1408" s="5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  <c r="AZ1408" s="5"/>
      <c r="BA1408" s="5"/>
      <c r="BB1408" s="5"/>
      <c r="BC1408" s="5"/>
      <c r="BD1408" s="5"/>
      <c r="BE1408" s="5"/>
      <c r="BF1408" s="5"/>
      <c r="BG1408" s="5"/>
      <c r="BH1408" s="5"/>
      <c r="BI1408" s="5"/>
      <c r="BJ1408" s="5"/>
      <c r="BK1408" s="5"/>
      <c r="BL1408" s="5"/>
      <c r="BM1408" s="5"/>
      <c r="BN1408" s="5"/>
      <c r="BO1408" s="5"/>
      <c r="BP1408" s="5"/>
      <c r="BQ1408" s="5"/>
      <c r="BR1408" s="5"/>
      <c r="BS1408" s="5"/>
      <c r="BT1408" s="5"/>
      <c r="BU1408" s="5"/>
      <c r="BV1408" s="5"/>
      <c r="BW1408" s="5"/>
      <c r="BX1408" s="5"/>
      <c r="BY1408" s="5"/>
      <c r="BZ1408" s="5"/>
    </row>
    <row r="1409" spans="22:78" x14ac:dyDescent="0.2">
      <c r="V1409" s="5"/>
      <c r="W1409" s="5"/>
      <c r="X1409" s="5"/>
      <c r="Y1409" s="5"/>
      <c r="Z1409" s="5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/>
      <c r="AL1409" s="5"/>
      <c r="AM1409" s="5"/>
      <c r="AN1409" s="5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  <c r="AZ1409" s="5"/>
      <c r="BA1409" s="5"/>
      <c r="BB1409" s="5"/>
      <c r="BC1409" s="5"/>
      <c r="BD1409" s="5"/>
      <c r="BE1409" s="5"/>
      <c r="BF1409" s="5"/>
      <c r="BG1409" s="5"/>
      <c r="BH1409" s="5"/>
      <c r="BI1409" s="5"/>
      <c r="BJ1409" s="5"/>
      <c r="BK1409" s="5"/>
      <c r="BL1409" s="5"/>
      <c r="BM1409" s="5"/>
      <c r="BN1409" s="5"/>
      <c r="BO1409" s="5"/>
      <c r="BP1409" s="5"/>
      <c r="BQ1409" s="5"/>
      <c r="BR1409" s="5"/>
      <c r="BS1409" s="5"/>
      <c r="BT1409" s="5"/>
      <c r="BU1409" s="5"/>
      <c r="BV1409" s="5"/>
      <c r="BW1409" s="5"/>
      <c r="BX1409" s="5"/>
      <c r="BY1409" s="5"/>
      <c r="BZ1409" s="5"/>
    </row>
    <row r="1410" spans="22:78" x14ac:dyDescent="0.2"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</row>
    <row r="1411" spans="22:78" x14ac:dyDescent="0.2">
      <c r="V1411" s="5"/>
      <c r="W1411" s="5"/>
      <c r="X1411" s="5"/>
      <c r="Y1411" s="5"/>
      <c r="Z1411" s="5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  <c r="AZ1411" s="5"/>
      <c r="BA1411" s="5"/>
      <c r="BB1411" s="5"/>
      <c r="BC1411" s="5"/>
      <c r="BD1411" s="5"/>
      <c r="BE1411" s="5"/>
      <c r="BF1411" s="5"/>
      <c r="BG1411" s="5"/>
      <c r="BH1411" s="5"/>
      <c r="BI1411" s="5"/>
      <c r="BJ1411" s="5"/>
      <c r="BK1411" s="5"/>
      <c r="BL1411" s="5"/>
      <c r="BM1411" s="5"/>
      <c r="BN1411" s="5"/>
      <c r="BO1411" s="5"/>
      <c r="BP1411" s="5"/>
      <c r="BQ1411" s="5"/>
      <c r="BR1411" s="5"/>
      <c r="BS1411" s="5"/>
      <c r="BT1411" s="5"/>
      <c r="BU1411" s="5"/>
      <c r="BV1411" s="5"/>
      <c r="BW1411" s="5"/>
      <c r="BX1411" s="5"/>
      <c r="BY1411" s="5"/>
      <c r="BZ1411" s="5"/>
    </row>
    <row r="1412" spans="22:78" x14ac:dyDescent="0.2"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  <c r="AZ1412" s="5"/>
      <c r="BA1412" s="5"/>
      <c r="BB1412" s="5"/>
      <c r="BC1412" s="5"/>
      <c r="BD1412" s="5"/>
      <c r="BE1412" s="5"/>
      <c r="BF1412" s="5"/>
      <c r="BG1412" s="5"/>
      <c r="BH1412" s="5"/>
      <c r="BI1412" s="5"/>
      <c r="BJ1412" s="5"/>
      <c r="BK1412" s="5"/>
      <c r="BL1412" s="5"/>
      <c r="BM1412" s="5"/>
      <c r="BN1412" s="5"/>
      <c r="BO1412" s="5"/>
      <c r="BP1412" s="5"/>
      <c r="BQ1412" s="5"/>
      <c r="BR1412" s="5"/>
      <c r="BS1412" s="5"/>
      <c r="BT1412" s="5"/>
      <c r="BU1412" s="5"/>
      <c r="BV1412" s="5"/>
      <c r="BW1412" s="5"/>
      <c r="BX1412" s="5"/>
      <c r="BY1412" s="5"/>
      <c r="BZ1412" s="5"/>
    </row>
    <row r="1413" spans="22:78" x14ac:dyDescent="0.2">
      <c r="V1413" s="5"/>
      <c r="W1413" s="5"/>
      <c r="X1413" s="5"/>
      <c r="Y1413" s="5"/>
      <c r="Z1413" s="5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5"/>
      <c r="AM1413" s="5"/>
      <c r="AN1413" s="5"/>
      <c r="AO1413" s="5"/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  <c r="AZ1413" s="5"/>
      <c r="BA1413" s="5"/>
      <c r="BB1413" s="5"/>
      <c r="BC1413" s="5"/>
      <c r="BD1413" s="5"/>
      <c r="BE1413" s="5"/>
      <c r="BF1413" s="5"/>
      <c r="BG1413" s="5"/>
      <c r="BH1413" s="5"/>
      <c r="BI1413" s="5"/>
      <c r="BJ1413" s="5"/>
      <c r="BK1413" s="5"/>
      <c r="BL1413" s="5"/>
      <c r="BM1413" s="5"/>
      <c r="BN1413" s="5"/>
      <c r="BO1413" s="5"/>
      <c r="BP1413" s="5"/>
      <c r="BQ1413" s="5"/>
      <c r="BR1413" s="5"/>
      <c r="BS1413" s="5"/>
      <c r="BT1413" s="5"/>
      <c r="BU1413" s="5"/>
      <c r="BV1413" s="5"/>
      <c r="BW1413" s="5"/>
      <c r="BX1413" s="5"/>
      <c r="BY1413" s="5"/>
      <c r="BZ1413" s="5"/>
    </row>
    <row r="1414" spans="22:78" x14ac:dyDescent="0.2"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</row>
    <row r="1415" spans="22:78" x14ac:dyDescent="0.2">
      <c r="V1415" s="5"/>
      <c r="W1415" s="5"/>
      <c r="X1415" s="5"/>
      <c r="Y1415" s="5"/>
      <c r="Z1415" s="5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  <c r="AZ1415" s="5"/>
      <c r="BA1415" s="5"/>
      <c r="BB1415" s="5"/>
      <c r="BC1415" s="5"/>
      <c r="BD1415" s="5"/>
      <c r="BE1415" s="5"/>
      <c r="BF1415" s="5"/>
      <c r="BG1415" s="5"/>
      <c r="BH1415" s="5"/>
      <c r="BI1415" s="5"/>
      <c r="BJ1415" s="5"/>
      <c r="BK1415" s="5"/>
      <c r="BL1415" s="5"/>
      <c r="BM1415" s="5"/>
      <c r="BN1415" s="5"/>
      <c r="BO1415" s="5"/>
      <c r="BP1415" s="5"/>
      <c r="BQ1415" s="5"/>
      <c r="BR1415" s="5"/>
      <c r="BS1415" s="5"/>
      <c r="BT1415" s="5"/>
      <c r="BU1415" s="5"/>
      <c r="BV1415" s="5"/>
      <c r="BW1415" s="5"/>
      <c r="BX1415" s="5"/>
      <c r="BY1415" s="5"/>
      <c r="BZ1415" s="5"/>
    </row>
    <row r="1416" spans="22:78" x14ac:dyDescent="0.2">
      <c r="V1416" s="5"/>
      <c r="W1416" s="5"/>
      <c r="X1416" s="5"/>
      <c r="Y1416" s="5"/>
      <c r="Z1416" s="5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5"/>
      <c r="AM1416" s="5"/>
      <c r="AN1416" s="5"/>
      <c r="AO1416" s="5"/>
      <c r="AP1416" s="5"/>
      <c r="AQ1416" s="5"/>
      <c r="AR1416" s="5"/>
      <c r="AS1416" s="5"/>
      <c r="AT1416" s="5"/>
      <c r="AU1416" s="5"/>
      <c r="AV1416" s="5"/>
      <c r="AW1416" s="5"/>
      <c r="AX1416" s="5"/>
      <c r="AY1416" s="5"/>
      <c r="AZ1416" s="5"/>
      <c r="BA1416" s="5"/>
      <c r="BB1416" s="5"/>
      <c r="BC1416" s="5"/>
      <c r="BD1416" s="5"/>
      <c r="BE1416" s="5"/>
      <c r="BF1416" s="5"/>
      <c r="BG1416" s="5"/>
      <c r="BH1416" s="5"/>
      <c r="BI1416" s="5"/>
      <c r="BJ1416" s="5"/>
      <c r="BK1416" s="5"/>
      <c r="BL1416" s="5"/>
      <c r="BM1416" s="5"/>
      <c r="BN1416" s="5"/>
      <c r="BO1416" s="5"/>
      <c r="BP1416" s="5"/>
      <c r="BQ1416" s="5"/>
      <c r="BR1416" s="5"/>
      <c r="BS1416" s="5"/>
      <c r="BT1416" s="5"/>
      <c r="BU1416" s="5"/>
      <c r="BV1416" s="5"/>
      <c r="BW1416" s="5"/>
      <c r="BX1416" s="5"/>
      <c r="BY1416" s="5"/>
      <c r="BZ1416" s="5"/>
    </row>
    <row r="1417" spans="22:78" x14ac:dyDescent="0.2">
      <c r="V1417" s="5"/>
      <c r="W1417" s="5"/>
      <c r="X1417" s="5"/>
      <c r="Y1417" s="5"/>
      <c r="Z1417" s="5"/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5"/>
      <c r="AM1417" s="5"/>
      <c r="AN1417" s="5"/>
      <c r="AO1417" s="5"/>
      <c r="AP1417" s="5"/>
      <c r="AQ1417" s="5"/>
      <c r="AR1417" s="5"/>
      <c r="AS1417" s="5"/>
      <c r="AT1417" s="5"/>
      <c r="AU1417" s="5"/>
      <c r="AV1417" s="5"/>
      <c r="AW1417" s="5"/>
      <c r="AX1417" s="5"/>
      <c r="AY1417" s="5"/>
      <c r="AZ1417" s="5"/>
      <c r="BA1417" s="5"/>
      <c r="BB1417" s="5"/>
      <c r="BC1417" s="5"/>
      <c r="BD1417" s="5"/>
      <c r="BE1417" s="5"/>
      <c r="BF1417" s="5"/>
      <c r="BG1417" s="5"/>
      <c r="BH1417" s="5"/>
      <c r="BI1417" s="5"/>
      <c r="BJ1417" s="5"/>
      <c r="BK1417" s="5"/>
      <c r="BL1417" s="5"/>
      <c r="BM1417" s="5"/>
      <c r="BN1417" s="5"/>
      <c r="BO1417" s="5"/>
      <c r="BP1417" s="5"/>
      <c r="BQ1417" s="5"/>
      <c r="BR1417" s="5"/>
      <c r="BS1417" s="5"/>
      <c r="BT1417" s="5"/>
      <c r="BU1417" s="5"/>
      <c r="BV1417" s="5"/>
      <c r="BW1417" s="5"/>
      <c r="BX1417" s="5"/>
      <c r="BY1417" s="5"/>
      <c r="BZ1417" s="5"/>
    </row>
    <row r="1418" spans="22:78" x14ac:dyDescent="0.2"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</row>
    <row r="1419" spans="22:78" x14ac:dyDescent="0.2">
      <c r="V1419" s="5"/>
      <c r="W1419" s="5"/>
      <c r="X1419" s="5"/>
      <c r="Y1419" s="5"/>
      <c r="Z1419" s="5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5"/>
      <c r="AL1419" s="5"/>
      <c r="AM1419" s="5"/>
      <c r="AN1419" s="5"/>
      <c r="AO1419" s="5"/>
      <c r="AP1419" s="5"/>
      <c r="AQ1419" s="5"/>
      <c r="AR1419" s="5"/>
      <c r="AS1419" s="5"/>
      <c r="AT1419" s="5"/>
      <c r="AU1419" s="5"/>
      <c r="AV1419" s="5"/>
      <c r="AW1419" s="5"/>
      <c r="AX1419" s="5"/>
      <c r="AY1419" s="5"/>
      <c r="AZ1419" s="5"/>
      <c r="BA1419" s="5"/>
      <c r="BB1419" s="5"/>
      <c r="BC1419" s="5"/>
      <c r="BD1419" s="5"/>
      <c r="BE1419" s="5"/>
      <c r="BF1419" s="5"/>
      <c r="BG1419" s="5"/>
      <c r="BH1419" s="5"/>
      <c r="BI1419" s="5"/>
      <c r="BJ1419" s="5"/>
      <c r="BK1419" s="5"/>
      <c r="BL1419" s="5"/>
      <c r="BM1419" s="5"/>
      <c r="BN1419" s="5"/>
      <c r="BO1419" s="5"/>
      <c r="BP1419" s="5"/>
      <c r="BQ1419" s="5"/>
      <c r="BR1419" s="5"/>
      <c r="BS1419" s="5"/>
      <c r="BT1419" s="5"/>
      <c r="BU1419" s="5"/>
      <c r="BV1419" s="5"/>
      <c r="BW1419" s="5"/>
      <c r="BX1419" s="5"/>
      <c r="BY1419" s="5"/>
      <c r="BZ1419" s="5"/>
    </row>
    <row r="1420" spans="22:78" x14ac:dyDescent="0.2">
      <c r="V1420" s="5"/>
      <c r="W1420" s="5"/>
      <c r="X1420" s="5"/>
      <c r="Y1420" s="5"/>
      <c r="Z1420" s="5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5"/>
      <c r="AL1420" s="5"/>
      <c r="AM1420" s="5"/>
      <c r="AN1420" s="5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/>
      <c r="AZ1420" s="5"/>
      <c r="BA1420" s="5"/>
      <c r="BB1420" s="5"/>
      <c r="BC1420" s="5"/>
      <c r="BD1420" s="5"/>
      <c r="BE1420" s="5"/>
      <c r="BF1420" s="5"/>
      <c r="BG1420" s="5"/>
      <c r="BH1420" s="5"/>
      <c r="BI1420" s="5"/>
      <c r="BJ1420" s="5"/>
      <c r="BK1420" s="5"/>
      <c r="BL1420" s="5"/>
      <c r="BM1420" s="5"/>
      <c r="BN1420" s="5"/>
      <c r="BO1420" s="5"/>
      <c r="BP1420" s="5"/>
      <c r="BQ1420" s="5"/>
      <c r="BR1420" s="5"/>
      <c r="BS1420" s="5"/>
      <c r="BT1420" s="5"/>
      <c r="BU1420" s="5"/>
      <c r="BV1420" s="5"/>
      <c r="BW1420" s="5"/>
      <c r="BX1420" s="5"/>
      <c r="BY1420" s="5"/>
      <c r="BZ1420" s="5"/>
    </row>
    <row r="1421" spans="22:78" x14ac:dyDescent="0.2">
      <c r="V1421" s="5"/>
      <c r="W1421" s="5"/>
      <c r="X1421" s="5"/>
      <c r="Y1421" s="5"/>
      <c r="Z1421" s="5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5"/>
      <c r="AL1421" s="5"/>
      <c r="AM1421" s="5"/>
      <c r="AN1421" s="5"/>
      <c r="AO1421" s="5"/>
      <c r="AP1421" s="5"/>
      <c r="AQ1421" s="5"/>
      <c r="AR1421" s="5"/>
      <c r="AS1421" s="5"/>
      <c r="AT1421" s="5"/>
      <c r="AU1421" s="5"/>
      <c r="AV1421" s="5"/>
      <c r="AW1421" s="5"/>
      <c r="AX1421" s="5"/>
      <c r="AY1421" s="5"/>
      <c r="AZ1421" s="5"/>
      <c r="BA1421" s="5"/>
      <c r="BB1421" s="5"/>
      <c r="BC1421" s="5"/>
      <c r="BD1421" s="5"/>
      <c r="BE1421" s="5"/>
      <c r="BF1421" s="5"/>
      <c r="BG1421" s="5"/>
      <c r="BH1421" s="5"/>
      <c r="BI1421" s="5"/>
      <c r="BJ1421" s="5"/>
      <c r="BK1421" s="5"/>
      <c r="BL1421" s="5"/>
      <c r="BM1421" s="5"/>
      <c r="BN1421" s="5"/>
      <c r="BO1421" s="5"/>
      <c r="BP1421" s="5"/>
      <c r="BQ1421" s="5"/>
      <c r="BR1421" s="5"/>
      <c r="BS1421" s="5"/>
      <c r="BT1421" s="5"/>
      <c r="BU1421" s="5"/>
      <c r="BV1421" s="5"/>
      <c r="BW1421" s="5"/>
      <c r="BX1421" s="5"/>
      <c r="BY1421" s="5"/>
      <c r="BZ1421" s="5"/>
    </row>
    <row r="1422" spans="22:78" x14ac:dyDescent="0.2"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</row>
    <row r="1423" spans="22:78" x14ac:dyDescent="0.2">
      <c r="V1423" s="5"/>
      <c r="W1423" s="5"/>
      <c r="X1423" s="5"/>
      <c r="Y1423" s="5"/>
      <c r="Z1423" s="5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  <c r="AZ1423" s="5"/>
      <c r="BA1423" s="5"/>
      <c r="BB1423" s="5"/>
      <c r="BC1423" s="5"/>
      <c r="BD1423" s="5"/>
      <c r="BE1423" s="5"/>
      <c r="BF1423" s="5"/>
      <c r="BG1423" s="5"/>
      <c r="BH1423" s="5"/>
      <c r="BI1423" s="5"/>
      <c r="BJ1423" s="5"/>
      <c r="BK1423" s="5"/>
      <c r="BL1423" s="5"/>
      <c r="BM1423" s="5"/>
      <c r="BN1423" s="5"/>
      <c r="BO1423" s="5"/>
      <c r="BP1423" s="5"/>
      <c r="BQ1423" s="5"/>
      <c r="BR1423" s="5"/>
      <c r="BS1423" s="5"/>
      <c r="BT1423" s="5"/>
      <c r="BU1423" s="5"/>
      <c r="BV1423" s="5"/>
      <c r="BW1423" s="5"/>
      <c r="BX1423" s="5"/>
      <c r="BY1423" s="5"/>
      <c r="BZ1423" s="5"/>
    </row>
    <row r="1424" spans="22:78" x14ac:dyDescent="0.2">
      <c r="V1424" s="5"/>
      <c r="W1424" s="5"/>
      <c r="X1424" s="5"/>
      <c r="Y1424" s="5"/>
      <c r="Z1424" s="5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5"/>
      <c r="AM1424" s="5"/>
      <c r="AN1424" s="5"/>
      <c r="AO1424" s="5"/>
      <c r="AP1424" s="5"/>
      <c r="AQ1424" s="5"/>
      <c r="AR1424" s="5"/>
      <c r="AS1424" s="5"/>
      <c r="AT1424" s="5"/>
      <c r="AU1424" s="5"/>
      <c r="AV1424" s="5"/>
      <c r="AW1424" s="5"/>
      <c r="AX1424" s="5"/>
      <c r="AY1424" s="5"/>
      <c r="AZ1424" s="5"/>
      <c r="BA1424" s="5"/>
      <c r="BB1424" s="5"/>
      <c r="BC1424" s="5"/>
      <c r="BD1424" s="5"/>
      <c r="BE1424" s="5"/>
      <c r="BF1424" s="5"/>
      <c r="BG1424" s="5"/>
      <c r="BH1424" s="5"/>
      <c r="BI1424" s="5"/>
      <c r="BJ1424" s="5"/>
      <c r="BK1424" s="5"/>
      <c r="BL1424" s="5"/>
      <c r="BM1424" s="5"/>
      <c r="BN1424" s="5"/>
      <c r="BO1424" s="5"/>
      <c r="BP1424" s="5"/>
      <c r="BQ1424" s="5"/>
      <c r="BR1424" s="5"/>
      <c r="BS1424" s="5"/>
      <c r="BT1424" s="5"/>
      <c r="BU1424" s="5"/>
      <c r="BV1424" s="5"/>
      <c r="BW1424" s="5"/>
      <c r="BX1424" s="5"/>
      <c r="BY1424" s="5"/>
      <c r="BZ1424" s="5"/>
    </row>
    <row r="1425" spans="22:78" x14ac:dyDescent="0.2"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  <c r="AQ1425" s="5"/>
      <c r="AR1425" s="5"/>
      <c r="AS1425" s="5"/>
      <c r="AT1425" s="5"/>
      <c r="AU1425" s="5"/>
      <c r="AV1425" s="5"/>
      <c r="AW1425" s="5"/>
      <c r="AX1425" s="5"/>
      <c r="AY1425" s="5"/>
      <c r="AZ1425" s="5"/>
      <c r="BA1425" s="5"/>
      <c r="BB1425" s="5"/>
      <c r="BC1425" s="5"/>
      <c r="BD1425" s="5"/>
      <c r="BE1425" s="5"/>
      <c r="BF1425" s="5"/>
      <c r="BG1425" s="5"/>
      <c r="BH1425" s="5"/>
      <c r="BI1425" s="5"/>
      <c r="BJ1425" s="5"/>
      <c r="BK1425" s="5"/>
      <c r="BL1425" s="5"/>
      <c r="BM1425" s="5"/>
      <c r="BN1425" s="5"/>
      <c r="BO1425" s="5"/>
      <c r="BP1425" s="5"/>
      <c r="BQ1425" s="5"/>
      <c r="BR1425" s="5"/>
      <c r="BS1425" s="5"/>
      <c r="BT1425" s="5"/>
      <c r="BU1425" s="5"/>
      <c r="BV1425" s="5"/>
      <c r="BW1425" s="5"/>
      <c r="BX1425" s="5"/>
      <c r="BY1425" s="5"/>
      <c r="BZ1425" s="5"/>
    </row>
    <row r="1426" spans="22:78" x14ac:dyDescent="0.2"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</row>
    <row r="1427" spans="22:78" x14ac:dyDescent="0.2">
      <c r="V1427" s="5"/>
      <c r="W1427" s="5"/>
      <c r="X1427" s="5"/>
      <c r="Y1427" s="5"/>
      <c r="Z1427" s="5"/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5"/>
      <c r="AL1427" s="5"/>
      <c r="AM1427" s="5"/>
      <c r="AN1427" s="5"/>
      <c r="AO1427" s="5"/>
      <c r="AP1427" s="5"/>
      <c r="AQ1427" s="5"/>
      <c r="AR1427" s="5"/>
      <c r="AS1427" s="5"/>
      <c r="AT1427" s="5"/>
      <c r="AU1427" s="5"/>
      <c r="AV1427" s="5"/>
      <c r="AW1427" s="5"/>
      <c r="AX1427" s="5"/>
      <c r="AY1427" s="5"/>
      <c r="AZ1427" s="5"/>
      <c r="BA1427" s="5"/>
      <c r="BB1427" s="5"/>
      <c r="BC1427" s="5"/>
      <c r="BD1427" s="5"/>
      <c r="BE1427" s="5"/>
      <c r="BF1427" s="5"/>
      <c r="BG1427" s="5"/>
      <c r="BH1427" s="5"/>
      <c r="BI1427" s="5"/>
      <c r="BJ1427" s="5"/>
      <c r="BK1427" s="5"/>
      <c r="BL1427" s="5"/>
      <c r="BM1427" s="5"/>
      <c r="BN1427" s="5"/>
      <c r="BO1427" s="5"/>
      <c r="BP1427" s="5"/>
      <c r="BQ1427" s="5"/>
      <c r="BR1427" s="5"/>
      <c r="BS1427" s="5"/>
      <c r="BT1427" s="5"/>
      <c r="BU1427" s="5"/>
      <c r="BV1427" s="5"/>
      <c r="BW1427" s="5"/>
      <c r="BX1427" s="5"/>
      <c r="BY1427" s="5"/>
      <c r="BZ1427" s="5"/>
    </row>
    <row r="1428" spans="22:78" x14ac:dyDescent="0.2">
      <c r="V1428" s="5"/>
      <c r="W1428" s="5"/>
      <c r="X1428" s="5"/>
      <c r="Y1428" s="5"/>
      <c r="Z1428" s="5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/>
      <c r="AZ1428" s="5"/>
      <c r="BA1428" s="5"/>
      <c r="BB1428" s="5"/>
      <c r="BC1428" s="5"/>
      <c r="BD1428" s="5"/>
      <c r="BE1428" s="5"/>
      <c r="BF1428" s="5"/>
      <c r="BG1428" s="5"/>
      <c r="BH1428" s="5"/>
      <c r="BI1428" s="5"/>
      <c r="BJ1428" s="5"/>
      <c r="BK1428" s="5"/>
      <c r="BL1428" s="5"/>
      <c r="BM1428" s="5"/>
      <c r="BN1428" s="5"/>
      <c r="BO1428" s="5"/>
      <c r="BP1428" s="5"/>
      <c r="BQ1428" s="5"/>
      <c r="BR1428" s="5"/>
      <c r="BS1428" s="5"/>
      <c r="BT1428" s="5"/>
      <c r="BU1428" s="5"/>
      <c r="BV1428" s="5"/>
      <c r="BW1428" s="5"/>
      <c r="BX1428" s="5"/>
      <c r="BY1428" s="5"/>
      <c r="BZ1428" s="5"/>
    </row>
    <row r="1429" spans="22:78" x14ac:dyDescent="0.2"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5"/>
      <c r="AL1429" s="5"/>
      <c r="AM1429" s="5"/>
      <c r="AN1429" s="5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  <c r="AZ1429" s="5"/>
      <c r="BA1429" s="5"/>
      <c r="BB1429" s="5"/>
      <c r="BC1429" s="5"/>
      <c r="BD1429" s="5"/>
      <c r="BE1429" s="5"/>
      <c r="BF1429" s="5"/>
      <c r="BG1429" s="5"/>
      <c r="BH1429" s="5"/>
      <c r="BI1429" s="5"/>
      <c r="BJ1429" s="5"/>
      <c r="BK1429" s="5"/>
      <c r="BL1429" s="5"/>
      <c r="BM1429" s="5"/>
      <c r="BN1429" s="5"/>
      <c r="BO1429" s="5"/>
      <c r="BP1429" s="5"/>
      <c r="BQ1429" s="5"/>
      <c r="BR1429" s="5"/>
      <c r="BS1429" s="5"/>
      <c r="BT1429" s="5"/>
      <c r="BU1429" s="5"/>
      <c r="BV1429" s="5"/>
      <c r="BW1429" s="5"/>
      <c r="BX1429" s="5"/>
      <c r="BY1429" s="5"/>
      <c r="BZ1429" s="5"/>
    </row>
    <row r="1430" spans="22:78" x14ac:dyDescent="0.2"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</row>
    <row r="1431" spans="22:78" x14ac:dyDescent="0.2">
      <c r="V1431" s="5"/>
      <c r="W1431" s="5"/>
      <c r="X1431" s="5"/>
      <c r="Y1431" s="5"/>
      <c r="Z1431" s="5"/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5"/>
      <c r="AL1431" s="5"/>
      <c r="AM1431" s="5"/>
      <c r="AN1431" s="5"/>
      <c r="AO1431" s="5"/>
      <c r="AP1431" s="5"/>
      <c r="AQ1431" s="5"/>
      <c r="AR1431" s="5"/>
      <c r="AS1431" s="5"/>
      <c r="AT1431" s="5"/>
      <c r="AU1431" s="5"/>
      <c r="AV1431" s="5"/>
      <c r="AW1431" s="5"/>
      <c r="AX1431" s="5"/>
      <c r="AY1431" s="5"/>
      <c r="AZ1431" s="5"/>
      <c r="BA1431" s="5"/>
      <c r="BB1431" s="5"/>
      <c r="BC1431" s="5"/>
      <c r="BD1431" s="5"/>
      <c r="BE1431" s="5"/>
      <c r="BF1431" s="5"/>
      <c r="BG1431" s="5"/>
      <c r="BH1431" s="5"/>
      <c r="BI1431" s="5"/>
      <c r="BJ1431" s="5"/>
      <c r="BK1431" s="5"/>
      <c r="BL1431" s="5"/>
      <c r="BM1431" s="5"/>
      <c r="BN1431" s="5"/>
      <c r="BO1431" s="5"/>
      <c r="BP1431" s="5"/>
      <c r="BQ1431" s="5"/>
      <c r="BR1431" s="5"/>
      <c r="BS1431" s="5"/>
      <c r="BT1431" s="5"/>
      <c r="BU1431" s="5"/>
      <c r="BV1431" s="5"/>
      <c r="BW1431" s="5"/>
      <c r="BX1431" s="5"/>
      <c r="BY1431" s="5"/>
      <c r="BZ1431" s="5"/>
    </row>
    <row r="1432" spans="22:78" x14ac:dyDescent="0.2">
      <c r="V1432" s="5"/>
      <c r="W1432" s="5"/>
      <c r="X1432" s="5"/>
      <c r="Y1432" s="5"/>
      <c r="Z1432" s="5"/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  <c r="AM1432" s="5"/>
      <c r="AN1432" s="5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  <c r="AZ1432" s="5"/>
      <c r="BA1432" s="5"/>
      <c r="BB1432" s="5"/>
      <c r="BC1432" s="5"/>
      <c r="BD1432" s="5"/>
      <c r="BE1432" s="5"/>
      <c r="BF1432" s="5"/>
      <c r="BG1432" s="5"/>
      <c r="BH1432" s="5"/>
      <c r="BI1432" s="5"/>
      <c r="BJ1432" s="5"/>
      <c r="BK1432" s="5"/>
      <c r="BL1432" s="5"/>
      <c r="BM1432" s="5"/>
      <c r="BN1432" s="5"/>
      <c r="BO1432" s="5"/>
      <c r="BP1432" s="5"/>
      <c r="BQ1432" s="5"/>
      <c r="BR1432" s="5"/>
      <c r="BS1432" s="5"/>
      <c r="BT1432" s="5"/>
      <c r="BU1432" s="5"/>
      <c r="BV1432" s="5"/>
      <c r="BW1432" s="5"/>
      <c r="BX1432" s="5"/>
      <c r="BY1432" s="5"/>
      <c r="BZ1432" s="5"/>
    </row>
    <row r="1433" spans="22:78" x14ac:dyDescent="0.2">
      <c r="V1433" s="5"/>
      <c r="W1433" s="5"/>
      <c r="X1433" s="5"/>
      <c r="Y1433" s="5"/>
      <c r="Z1433" s="5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/>
      <c r="AL1433" s="5"/>
      <c r="AM1433" s="5"/>
      <c r="AN1433" s="5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  <c r="AZ1433" s="5"/>
      <c r="BA1433" s="5"/>
      <c r="BB1433" s="5"/>
      <c r="BC1433" s="5"/>
      <c r="BD1433" s="5"/>
      <c r="BE1433" s="5"/>
      <c r="BF1433" s="5"/>
      <c r="BG1433" s="5"/>
      <c r="BH1433" s="5"/>
      <c r="BI1433" s="5"/>
      <c r="BJ1433" s="5"/>
      <c r="BK1433" s="5"/>
      <c r="BL1433" s="5"/>
      <c r="BM1433" s="5"/>
      <c r="BN1433" s="5"/>
      <c r="BO1433" s="5"/>
      <c r="BP1433" s="5"/>
      <c r="BQ1433" s="5"/>
      <c r="BR1433" s="5"/>
      <c r="BS1433" s="5"/>
      <c r="BT1433" s="5"/>
      <c r="BU1433" s="5"/>
      <c r="BV1433" s="5"/>
      <c r="BW1433" s="5"/>
      <c r="BX1433" s="5"/>
      <c r="BY1433" s="5"/>
      <c r="BZ1433" s="5"/>
    </row>
    <row r="1434" spans="22:78" x14ac:dyDescent="0.2"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</row>
    <row r="1435" spans="22:78" x14ac:dyDescent="0.2"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5"/>
      <c r="AL1435" s="5"/>
      <c r="AM1435" s="5"/>
      <c r="AN1435" s="5"/>
      <c r="AO1435" s="5"/>
      <c r="AP1435" s="5"/>
      <c r="AQ1435" s="5"/>
      <c r="AR1435" s="5"/>
      <c r="AS1435" s="5"/>
      <c r="AT1435" s="5"/>
      <c r="AU1435" s="5"/>
      <c r="AV1435" s="5"/>
      <c r="AW1435" s="5"/>
      <c r="AX1435" s="5"/>
      <c r="AY1435" s="5"/>
      <c r="AZ1435" s="5"/>
      <c r="BA1435" s="5"/>
      <c r="BB1435" s="5"/>
      <c r="BC1435" s="5"/>
      <c r="BD1435" s="5"/>
      <c r="BE1435" s="5"/>
      <c r="BF1435" s="5"/>
      <c r="BG1435" s="5"/>
      <c r="BH1435" s="5"/>
      <c r="BI1435" s="5"/>
      <c r="BJ1435" s="5"/>
      <c r="BK1435" s="5"/>
      <c r="BL1435" s="5"/>
      <c r="BM1435" s="5"/>
      <c r="BN1435" s="5"/>
      <c r="BO1435" s="5"/>
      <c r="BP1435" s="5"/>
      <c r="BQ1435" s="5"/>
      <c r="BR1435" s="5"/>
      <c r="BS1435" s="5"/>
      <c r="BT1435" s="5"/>
      <c r="BU1435" s="5"/>
      <c r="BV1435" s="5"/>
      <c r="BW1435" s="5"/>
      <c r="BX1435" s="5"/>
      <c r="BY1435" s="5"/>
      <c r="BZ1435" s="5"/>
    </row>
    <row r="1436" spans="22:78" x14ac:dyDescent="0.2"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5"/>
      <c r="AL1436" s="5"/>
      <c r="AM1436" s="5"/>
      <c r="AN1436" s="5"/>
      <c r="AO1436" s="5"/>
      <c r="AP1436" s="5"/>
      <c r="AQ1436" s="5"/>
      <c r="AR1436" s="5"/>
      <c r="AS1436" s="5"/>
      <c r="AT1436" s="5"/>
      <c r="AU1436" s="5"/>
      <c r="AV1436" s="5"/>
      <c r="AW1436" s="5"/>
      <c r="AX1436" s="5"/>
      <c r="AY1436" s="5"/>
      <c r="AZ1436" s="5"/>
      <c r="BA1436" s="5"/>
      <c r="BB1436" s="5"/>
      <c r="BC1436" s="5"/>
      <c r="BD1436" s="5"/>
      <c r="BE1436" s="5"/>
      <c r="BF1436" s="5"/>
      <c r="BG1436" s="5"/>
      <c r="BH1436" s="5"/>
      <c r="BI1436" s="5"/>
      <c r="BJ1436" s="5"/>
      <c r="BK1436" s="5"/>
      <c r="BL1436" s="5"/>
      <c r="BM1436" s="5"/>
      <c r="BN1436" s="5"/>
      <c r="BO1436" s="5"/>
      <c r="BP1436" s="5"/>
      <c r="BQ1436" s="5"/>
      <c r="BR1436" s="5"/>
      <c r="BS1436" s="5"/>
      <c r="BT1436" s="5"/>
      <c r="BU1436" s="5"/>
      <c r="BV1436" s="5"/>
      <c r="BW1436" s="5"/>
      <c r="BX1436" s="5"/>
      <c r="BY1436" s="5"/>
      <c r="BZ1436" s="5"/>
    </row>
    <row r="1437" spans="22:78" x14ac:dyDescent="0.2">
      <c r="V1437" s="5"/>
      <c r="W1437" s="5"/>
      <c r="X1437" s="5"/>
      <c r="Y1437" s="5"/>
      <c r="Z1437" s="5"/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5"/>
      <c r="AL1437" s="5"/>
      <c r="AM1437" s="5"/>
      <c r="AN1437" s="5"/>
      <c r="AO1437" s="5"/>
      <c r="AP1437" s="5"/>
      <c r="AQ1437" s="5"/>
      <c r="AR1437" s="5"/>
      <c r="AS1437" s="5"/>
      <c r="AT1437" s="5"/>
      <c r="AU1437" s="5"/>
      <c r="AV1437" s="5"/>
      <c r="AW1437" s="5"/>
      <c r="AX1437" s="5"/>
      <c r="AY1437" s="5"/>
      <c r="AZ1437" s="5"/>
      <c r="BA1437" s="5"/>
      <c r="BB1437" s="5"/>
      <c r="BC1437" s="5"/>
      <c r="BD1437" s="5"/>
      <c r="BE1437" s="5"/>
      <c r="BF1437" s="5"/>
      <c r="BG1437" s="5"/>
      <c r="BH1437" s="5"/>
      <c r="BI1437" s="5"/>
      <c r="BJ1437" s="5"/>
      <c r="BK1437" s="5"/>
      <c r="BL1437" s="5"/>
      <c r="BM1437" s="5"/>
      <c r="BN1437" s="5"/>
      <c r="BO1437" s="5"/>
      <c r="BP1437" s="5"/>
      <c r="BQ1437" s="5"/>
      <c r="BR1437" s="5"/>
      <c r="BS1437" s="5"/>
      <c r="BT1437" s="5"/>
      <c r="BU1437" s="5"/>
      <c r="BV1437" s="5"/>
      <c r="BW1437" s="5"/>
      <c r="BX1437" s="5"/>
      <c r="BY1437" s="5"/>
      <c r="BZ1437" s="5"/>
    </row>
    <row r="1438" spans="22:78" x14ac:dyDescent="0.2"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</row>
    <row r="1439" spans="22:78" x14ac:dyDescent="0.2">
      <c r="V1439" s="5"/>
      <c r="W1439" s="5"/>
      <c r="X1439" s="5"/>
      <c r="Y1439" s="5"/>
      <c r="Z1439" s="5"/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5"/>
      <c r="AL1439" s="5"/>
      <c r="AM1439" s="5"/>
      <c r="AN1439" s="5"/>
      <c r="AO1439" s="5"/>
      <c r="AP1439" s="5"/>
      <c r="AQ1439" s="5"/>
      <c r="AR1439" s="5"/>
      <c r="AS1439" s="5"/>
      <c r="AT1439" s="5"/>
      <c r="AU1439" s="5"/>
      <c r="AV1439" s="5"/>
      <c r="AW1439" s="5"/>
      <c r="AX1439" s="5"/>
      <c r="AY1439" s="5"/>
      <c r="AZ1439" s="5"/>
      <c r="BA1439" s="5"/>
      <c r="BB1439" s="5"/>
      <c r="BC1439" s="5"/>
      <c r="BD1439" s="5"/>
      <c r="BE1439" s="5"/>
      <c r="BF1439" s="5"/>
      <c r="BG1439" s="5"/>
      <c r="BH1439" s="5"/>
      <c r="BI1439" s="5"/>
      <c r="BJ1439" s="5"/>
      <c r="BK1439" s="5"/>
      <c r="BL1439" s="5"/>
      <c r="BM1439" s="5"/>
      <c r="BN1439" s="5"/>
      <c r="BO1439" s="5"/>
      <c r="BP1439" s="5"/>
      <c r="BQ1439" s="5"/>
      <c r="BR1439" s="5"/>
      <c r="BS1439" s="5"/>
      <c r="BT1439" s="5"/>
      <c r="BU1439" s="5"/>
      <c r="BV1439" s="5"/>
      <c r="BW1439" s="5"/>
      <c r="BX1439" s="5"/>
      <c r="BY1439" s="5"/>
      <c r="BZ1439" s="5"/>
    </row>
    <row r="1440" spans="22:78" x14ac:dyDescent="0.2"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5"/>
      <c r="AL1440" s="5"/>
      <c r="AM1440" s="5"/>
      <c r="AN1440" s="5"/>
      <c r="AO1440" s="5"/>
      <c r="AP1440" s="5"/>
      <c r="AQ1440" s="5"/>
      <c r="AR1440" s="5"/>
      <c r="AS1440" s="5"/>
      <c r="AT1440" s="5"/>
      <c r="AU1440" s="5"/>
      <c r="AV1440" s="5"/>
      <c r="AW1440" s="5"/>
      <c r="AX1440" s="5"/>
      <c r="AY1440" s="5"/>
      <c r="AZ1440" s="5"/>
      <c r="BA1440" s="5"/>
      <c r="BB1440" s="5"/>
      <c r="BC1440" s="5"/>
      <c r="BD1440" s="5"/>
      <c r="BE1440" s="5"/>
      <c r="BF1440" s="5"/>
      <c r="BG1440" s="5"/>
      <c r="BH1440" s="5"/>
      <c r="BI1440" s="5"/>
      <c r="BJ1440" s="5"/>
      <c r="BK1440" s="5"/>
      <c r="BL1440" s="5"/>
      <c r="BM1440" s="5"/>
      <c r="BN1440" s="5"/>
      <c r="BO1440" s="5"/>
      <c r="BP1440" s="5"/>
      <c r="BQ1440" s="5"/>
      <c r="BR1440" s="5"/>
      <c r="BS1440" s="5"/>
      <c r="BT1440" s="5"/>
      <c r="BU1440" s="5"/>
      <c r="BV1440" s="5"/>
      <c r="BW1440" s="5"/>
      <c r="BX1440" s="5"/>
      <c r="BY1440" s="5"/>
      <c r="BZ1440" s="5"/>
    </row>
    <row r="1441" spans="22:78" x14ac:dyDescent="0.2"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5"/>
      <c r="AL1441" s="5"/>
      <c r="AM1441" s="5"/>
      <c r="AN1441" s="5"/>
      <c r="AO1441" s="5"/>
      <c r="AP1441" s="5"/>
      <c r="AQ1441" s="5"/>
      <c r="AR1441" s="5"/>
      <c r="AS1441" s="5"/>
      <c r="AT1441" s="5"/>
      <c r="AU1441" s="5"/>
      <c r="AV1441" s="5"/>
      <c r="AW1441" s="5"/>
      <c r="AX1441" s="5"/>
      <c r="AY1441" s="5"/>
      <c r="AZ1441" s="5"/>
      <c r="BA1441" s="5"/>
      <c r="BB1441" s="5"/>
      <c r="BC1441" s="5"/>
      <c r="BD1441" s="5"/>
      <c r="BE1441" s="5"/>
      <c r="BF1441" s="5"/>
      <c r="BG1441" s="5"/>
      <c r="BH1441" s="5"/>
      <c r="BI1441" s="5"/>
      <c r="BJ1441" s="5"/>
      <c r="BK1441" s="5"/>
      <c r="BL1441" s="5"/>
      <c r="BM1441" s="5"/>
      <c r="BN1441" s="5"/>
      <c r="BO1441" s="5"/>
      <c r="BP1441" s="5"/>
      <c r="BQ1441" s="5"/>
      <c r="BR1441" s="5"/>
      <c r="BS1441" s="5"/>
      <c r="BT1441" s="5"/>
      <c r="BU1441" s="5"/>
      <c r="BV1441" s="5"/>
      <c r="BW1441" s="5"/>
      <c r="BX1441" s="5"/>
      <c r="BY1441" s="5"/>
      <c r="BZ1441" s="5"/>
    </row>
    <row r="1442" spans="22:78" x14ac:dyDescent="0.2"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</row>
    <row r="1443" spans="22:78" x14ac:dyDescent="0.2">
      <c r="V1443" s="5"/>
      <c r="W1443" s="5"/>
      <c r="X1443" s="5"/>
      <c r="Y1443" s="5"/>
      <c r="Z1443" s="5"/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5"/>
      <c r="AL1443" s="5"/>
      <c r="AM1443" s="5"/>
      <c r="AN1443" s="5"/>
      <c r="AO1443" s="5"/>
      <c r="AP1443" s="5"/>
      <c r="AQ1443" s="5"/>
      <c r="AR1443" s="5"/>
      <c r="AS1443" s="5"/>
      <c r="AT1443" s="5"/>
      <c r="AU1443" s="5"/>
      <c r="AV1443" s="5"/>
      <c r="AW1443" s="5"/>
      <c r="AX1443" s="5"/>
      <c r="AY1443" s="5"/>
      <c r="AZ1443" s="5"/>
      <c r="BA1443" s="5"/>
      <c r="BB1443" s="5"/>
      <c r="BC1443" s="5"/>
      <c r="BD1443" s="5"/>
      <c r="BE1443" s="5"/>
      <c r="BF1443" s="5"/>
      <c r="BG1443" s="5"/>
      <c r="BH1443" s="5"/>
      <c r="BI1443" s="5"/>
      <c r="BJ1443" s="5"/>
      <c r="BK1443" s="5"/>
      <c r="BL1443" s="5"/>
      <c r="BM1443" s="5"/>
      <c r="BN1443" s="5"/>
      <c r="BO1443" s="5"/>
      <c r="BP1443" s="5"/>
      <c r="BQ1443" s="5"/>
      <c r="BR1443" s="5"/>
      <c r="BS1443" s="5"/>
      <c r="BT1443" s="5"/>
      <c r="BU1443" s="5"/>
      <c r="BV1443" s="5"/>
      <c r="BW1443" s="5"/>
      <c r="BX1443" s="5"/>
      <c r="BY1443" s="5"/>
      <c r="BZ1443" s="5"/>
    </row>
    <row r="1444" spans="22:78" x14ac:dyDescent="0.2">
      <c r="V1444" s="5"/>
      <c r="W1444" s="5"/>
      <c r="X1444" s="5"/>
      <c r="Y1444" s="5"/>
      <c r="Z1444" s="5"/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5"/>
      <c r="AL1444" s="5"/>
      <c r="AM1444" s="5"/>
      <c r="AN1444" s="5"/>
      <c r="AO1444" s="5"/>
      <c r="AP1444" s="5"/>
      <c r="AQ1444" s="5"/>
      <c r="AR1444" s="5"/>
      <c r="AS1444" s="5"/>
      <c r="AT1444" s="5"/>
      <c r="AU1444" s="5"/>
      <c r="AV1444" s="5"/>
      <c r="AW1444" s="5"/>
      <c r="AX1444" s="5"/>
      <c r="AY1444" s="5"/>
      <c r="AZ1444" s="5"/>
      <c r="BA1444" s="5"/>
      <c r="BB1444" s="5"/>
      <c r="BC1444" s="5"/>
      <c r="BD1444" s="5"/>
      <c r="BE1444" s="5"/>
      <c r="BF1444" s="5"/>
      <c r="BG1444" s="5"/>
      <c r="BH1444" s="5"/>
      <c r="BI1444" s="5"/>
      <c r="BJ1444" s="5"/>
      <c r="BK1444" s="5"/>
      <c r="BL1444" s="5"/>
      <c r="BM1444" s="5"/>
      <c r="BN1444" s="5"/>
      <c r="BO1444" s="5"/>
      <c r="BP1444" s="5"/>
      <c r="BQ1444" s="5"/>
      <c r="BR1444" s="5"/>
      <c r="BS1444" s="5"/>
      <c r="BT1444" s="5"/>
      <c r="BU1444" s="5"/>
      <c r="BV1444" s="5"/>
      <c r="BW1444" s="5"/>
      <c r="BX1444" s="5"/>
      <c r="BY1444" s="5"/>
      <c r="BZ1444" s="5"/>
    </row>
    <row r="1445" spans="22:78" x14ac:dyDescent="0.2">
      <c r="V1445" s="5"/>
      <c r="W1445" s="5"/>
      <c r="X1445" s="5"/>
      <c r="Y1445" s="5"/>
      <c r="Z1445" s="5"/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5"/>
      <c r="AL1445" s="5"/>
      <c r="AM1445" s="5"/>
      <c r="AN1445" s="5"/>
      <c r="AO1445" s="5"/>
      <c r="AP1445" s="5"/>
      <c r="AQ1445" s="5"/>
      <c r="AR1445" s="5"/>
      <c r="AS1445" s="5"/>
      <c r="AT1445" s="5"/>
      <c r="AU1445" s="5"/>
      <c r="AV1445" s="5"/>
      <c r="AW1445" s="5"/>
      <c r="AX1445" s="5"/>
      <c r="AY1445" s="5"/>
      <c r="AZ1445" s="5"/>
      <c r="BA1445" s="5"/>
      <c r="BB1445" s="5"/>
      <c r="BC1445" s="5"/>
      <c r="BD1445" s="5"/>
      <c r="BE1445" s="5"/>
      <c r="BF1445" s="5"/>
      <c r="BG1445" s="5"/>
      <c r="BH1445" s="5"/>
      <c r="BI1445" s="5"/>
      <c r="BJ1445" s="5"/>
      <c r="BK1445" s="5"/>
      <c r="BL1445" s="5"/>
      <c r="BM1445" s="5"/>
      <c r="BN1445" s="5"/>
      <c r="BO1445" s="5"/>
      <c r="BP1445" s="5"/>
      <c r="BQ1445" s="5"/>
      <c r="BR1445" s="5"/>
      <c r="BS1445" s="5"/>
      <c r="BT1445" s="5"/>
      <c r="BU1445" s="5"/>
      <c r="BV1445" s="5"/>
      <c r="BW1445" s="5"/>
      <c r="BX1445" s="5"/>
      <c r="BY1445" s="5"/>
      <c r="BZ1445" s="5"/>
    </row>
    <row r="1446" spans="22:78" x14ac:dyDescent="0.2"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</row>
    <row r="1447" spans="22:78" x14ac:dyDescent="0.2">
      <c r="V1447" s="5"/>
      <c r="W1447" s="5"/>
      <c r="X1447" s="5"/>
      <c r="Y1447" s="5"/>
      <c r="Z1447" s="5"/>
      <c r="AA1447" s="5"/>
      <c r="AB1447" s="5"/>
      <c r="AC1447" s="5"/>
      <c r="AD1447" s="5"/>
      <c r="AE1447" s="5"/>
      <c r="AF1447" s="5"/>
      <c r="AG1447" s="5"/>
      <c r="AH1447" s="5"/>
      <c r="AI1447" s="5"/>
      <c r="AJ1447" s="5"/>
      <c r="AK1447" s="5"/>
      <c r="AL1447" s="5"/>
      <c r="AM1447" s="5"/>
      <c r="AN1447" s="5"/>
      <c r="AO1447" s="5"/>
      <c r="AP1447" s="5"/>
      <c r="AQ1447" s="5"/>
      <c r="AR1447" s="5"/>
      <c r="AS1447" s="5"/>
      <c r="AT1447" s="5"/>
      <c r="AU1447" s="5"/>
      <c r="AV1447" s="5"/>
      <c r="AW1447" s="5"/>
      <c r="AX1447" s="5"/>
      <c r="AY1447" s="5"/>
      <c r="AZ1447" s="5"/>
      <c r="BA1447" s="5"/>
      <c r="BB1447" s="5"/>
      <c r="BC1447" s="5"/>
      <c r="BD1447" s="5"/>
      <c r="BE1447" s="5"/>
      <c r="BF1447" s="5"/>
      <c r="BG1447" s="5"/>
      <c r="BH1447" s="5"/>
      <c r="BI1447" s="5"/>
      <c r="BJ1447" s="5"/>
      <c r="BK1447" s="5"/>
      <c r="BL1447" s="5"/>
      <c r="BM1447" s="5"/>
      <c r="BN1447" s="5"/>
      <c r="BO1447" s="5"/>
      <c r="BP1447" s="5"/>
      <c r="BQ1447" s="5"/>
      <c r="BR1447" s="5"/>
      <c r="BS1447" s="5"/>
      <c r="BT1447" s="5"/>
      <c r="BU1447" s="5"/>
      <c r="BV1447" s="5"/>
      <c r="BW1447" s="5"/>
      <c r="BX1447" s="5"/>
      <c r="BY1447" s="5"/>
      <c r="BZ1447" s="5"/>
    </row>
    <row r="1448" spans="22:78" x14ac:dyDescent="0.2">
      <c r="V1448" s="5"/>
      <c r="W1448" s="5"/>
      <c r="X1448" s="5"/>
      <c r="Y1448" s="5"/>
      <c r="Z1448" s="5"/>
      <c r="AA1448" s="5"/>
      <c r="AB1448" s="5"/>
      <c r="AC1448" s="5"/>
      <c r="AD1448" s="5"/>
      <c r="AE1448" s="5"/>
      <c r="AF1448" s="5"/>
      <c r="AG1448" s="5"/>
      <c r="AH1448" s="5"/>
      <c r="AI1448" s="5"/>
      <c r="AJ1448" s="5"/>
      <c r="AK1448" s="5"/>
      <c r="AL1448" s="5"/>
      <c r="AM1448" s="5"/>
      <c r="AN1448" s="5"/>
      <c r="AO1448" s="5"/>
      <c r="AP1448" s="5"/>
      <c r="AQ1448" s="5"/>
      <c r="AR1448" s="5"/>
      <c r="AS1448" s="5"/>
      <c r="AT1448" s="5"/>
      <c r="AU1448" s="5"/>
      <c r="AV1448" s="5"/>
      <c r="AW1448" s="5"/>
      <c r="AX1448" s="5"/>
      <c r="AY1448" s="5"/>
      <c r="AZ1448" s="5"/>
      <c r="BA1448" s="5"/>
      <c r="BB1448" s="5"/>
      <c r="BC1448" s="5"/>
      <c r="BD1448" s="5"/>
      <c r="BE1448" s="5"/>
      <c r="BF1448" s="5"/>
      <c r="BG1448" s="5"/>
      <c r="BH1448" s="5"/>
      <c r="BI1448" s="5"/>
      <c r="BJ1448" s="5"/>
      <c r="BK1448" s="5"/>
      <c r="BL1448" s="5"/>
      <c r="BM1448" s="5"/>
      <c r="BN1448" s="5"/>
      <c r="BO1448" s="5"/>
      <c r="BP1448" s="5"/>
      <c r="BQ1448" s="5"/>
      <c r="BR1448" s="5"/>
      <c r="BS1448" s="5"/>
      <c r="BT1448" s="5"/>
      <c r="BU1448" s="5"/>
      <c r="BV1448" s="5"/>
      <c r="BW1448" s="5"/>
      <c r="BX1448" s="5"/>
      <c r="BY1448" s="5"/>
      <c r="BZ1448" s="5"/>
    </row>
    <row r="1449" spans="22:78" x14ac:dyDescent="0.2">
      <c r="V1449" s="5"/>
      <c r="W1449" s="5"/>
      <c r="X1449" s="5"/>
      <c r="Y1449" s="5"/>
      <c r="Z1449" s="5"/>
      <c r="AA1449" s="5"/>
      <c r="AB1449" s="5"/>
      <c r="AC1449" s="5"/>
      <c r="AD1449" s="5"/>
      <c r="AE1449" s="5"/>
      <c r="AF1449" s="5"/>
      <c r="AG1449" s="5"/>
      <c r="AH1449" s="5"/>
      <c r="AI1449" s="5"/>
      <c r="AJ1449" s="5"/>
      <c r="AK1449" s="5"/>
      <c r="AL1449" s="5"/>
      <c r="AM1449" s="5"/>
      <c r="AN1449" s="5"/>
      <c r="AO1449" s="5"/>
      <c r="AP1449" s="5"/>
      <c r="AQ1449" s="5"/>
      <c r="AR1449" s="5"/>
      <c r="AS1449" s="5"/>
      <c r="AT1449" s="5"/>
      <c r="AU1449" s="5"/>
      <c r="AV1449" s="5"/>
      <c r="AW1449" s="5"/>
      <c r="AX1449" s="5"/>
      <c r="AY1449" s="5"/>
      <c r="AZ1449" s="5"/>
      <c r="BA1449" s="5"/>
      <c r="BB1449" s="5"/>
      <c r="BC1449" s="5"/>
      <c r="BD1449" s="5"/>
      <c r="BE1449" s="5"/>
      <c r="BF1449" s="5"/>
      <c r="BG1449" s="5"/>
      <c r="BH1449" s="5"/>
      <c r="BI1449" s="5"/>
      <c r="BJ1449" s="5"/>
      <c r="BK1449" s="5"/>
      <c r="BL1449" s="5"/>
      <c r="BM1449" s="5"/>
      <c r="BN1449" s="5"/>
      <c r="BO1449" s="5"/>
      <c r="BP1449" s="5"/>
      <c r="BQ1449" s="5"/>
      <c r="BR1449" s="5"/>
      <c r="BS1449" s="5"/>
      <c r="BT1449" s="5"/>
      <c r="BU1449" s="5"/>
      <c r="BV1449" s="5"/>
      <c r="BW1449" s="5"/>
      <c r="BX1449" s="5"/>
      <c r="BY1449" s="5"/>
      <c r="BZ1449" s="5"/>
    </row>
    <row r="1450" spans="22:78" x14ac:dyDescent="0.2"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</row>
    <row r="1451" spans="22:78" x14ac:dyDescent="0.2"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5"/>
      <c r="AG1451" s="5"/>
      <c r="AH1451" s="5"/>
      <c r="AI1451" s="5"/>
      <c r="AJ1451" s="5"/>
      <c r="AK1451" s="5"/>
      <c r="AL1451" s="5"/>
      <c r="AM1451" s="5"/>
      <c r="AN1451" s="5"/>
      <c r="AO1451" s="5"/>
      <c r="AP1451" s="5"/>
      <c r="AQ1451" s="5"/>
      <c r="AR1451" s="5"/>
      <c r="AS1451" s="5"/>
      <c r="AT1451" s="5"/>
      <c r="AU1451" s="5"/>
      <c r="AV1451" s="5"/>
      <c r="AW1451" s="5"/>
      <c r="AX1451" s="5"/>
      <c r="AY1451" s="5"/>
      <c r="AZ1451" s="5"/>
      <c r="BA1451" s="5"/>
      <c r="BB1451" s="5"/>
      <c r="BC1451" s="5"/>
      <c r="BD1451" s="5"/>
      <c r="BE1451" s="5"/>
      <c r="BF1451" s="5"/>
      <c r="BG1451" s="5"/>
      <c r="BH1451" s="5"/>
      <c r="BI1451" s="5"/>
      <c r="BJ1451" s="5"/>
      <c r="BK1451" s="5"/>
      <c r="BL1451" s="5"/>
      <c r="BM1451" s="5"/>
      <c r="BN1451" s="5"/>
      <c r="BO1451" s="5"/>
      <c r="BP1451" s="5"/>
      <c r="BQ1451" s="5"/>
      <c r="BR1451" s="5"/>
      <c r="BS1451" s="5"/>
      <c r="BT1451" s="5"/>
      <c r="BU1451" s="5"/>
      <c r="BV1451" s="5"/>
      <c r="BW1451" s="5"/>
      <c r="BX1451" s="5"/>
      <c r="BY1451" s="5"/>
      <c r="BZ1451" s="5"/>
    </row>
    <row r="1452" spans="22:78" x14ac:dyDescent="0.2">
      <c r="V1452" s="5"/>
      <c r="W1452" s="5"/>
      <c r="X1452" s="5"/>
      <c r="Y1452" s="5"/>
      <c r="Z1452" s="5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5"/>
      <c r="AL1452" s="5"/>
      <c r="AM1452" s="5"/>
      <c r="AN1452" s="5"/>
      <c r="AO1452" s="5"/>
      <c r="AP1452" s="5"/>
      <c r="AQ1452" s="5"/>
      <c r="AR1452" s="5"/>
      <c r="AS1452" s="5"/>
      <c r="AT1452" s="5"/>
      <c r="AU1452" s="5"/>
      <c r="AV1452" s="5"/>
      <c r="AW1452" s="5"/>
      <c r="AX1452" s="5"/>
      <c r="AY1452" s="5"/>
      <c r="AZ1452" s="5"/>
      <c r="BA1452" s="5"/>
      <c r="BB1452" s="5"/>
      <c r="BC1452" s="5"/>
      <c r="BD1452" s="5"/>
      <c r="BE1452" s="5"/>
      <c r="BF1452" s="5"/>
      <c r="BG1452" s="5"/>
      <c r="BH1452" s="5"/>
      <c r="BI1452" s="5"/>
      <c r="BJ1452" s="5"/>
      <c r="BK1452" s="5"/>
      <c r="BL1452" s="5"/>
      <c r="BM1452" s="5"/>
      <c r="BN1452" s="5"/>
      <c r="BO1452" s="5"/>
      <c r="BP1452" s="5"/>
      <c r="BQ1452" s="5"/>
      <c r="BR1452" s="5"/>
      <c r="BS1452" s="5"/>
      <c r="BT1452" s="5"/>
      <c r="BU1452" s="5"/>
      <c r="BV1452" s="5"/>
      <c r="BW1452" s="5"/>
      <c r="BX1452" s="5"/>
      <c r="BY1452" s="5"/>
      <c r="BZ1452" s="5"/>
    </row>
    <row r="1453" spans="22:78" x14ac:dyDescent="0.2"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5"/>
      <c r="AG1453" s="5"/>
      <c r="AH1453" s="5"/>
      <c r="AI1453" s="5"/>
      <c r="AJ1453" s="5"/>
      <c r="AK1453" s="5"/>
      <c r="AL1453" s="5"/>
      <c r="AM1453" s="5"/>
      <c r="AN1453" s="5"/>
      <c r="AO1453" s="5"/>
      <c r="AP1453" s="5"/>
      <c r="AQ1453" s="5"/>
      <c r="AR1453" s="5"/>
      <c r="AS1453" s="5"/>
      <c r="AT1453" s="5"/>
      <c r="AU1453" s="5"/>
      <c r="AV1453" s="5"/>
      <c r="AW1453" s="5"/>
      <c r="AX1453" s="5"/>
      <c r="AY1453" s="5"/>
      <c r="AZ1453" s="5"/>
      <c r="BA1453" s="5"/>
      <c r="BB1453" s="5"/>
      <c r="BC1453" s="5"/>
      <c r="BD1453" s="5"/>
      <c r="BE1453" s="5"/>
      <c r="BF1453" s="5"/>
      <c r="BG1453" s="5"/>
      <c r="BH1453" s="5"/>
      <c r="BI1453" s="5"/>
      <c r="BJ1453" s="5"/>
      <c r="BK1453" s="5"/>
      <c r="BL1453" s="5"/>
      <c r="BM1453" s="5"/>
      <c r="BN1453" s="5"/>
      <c r="BO1453" s="5"/>
      <c r="BP1453" s="5"/>
      <c r="BQ1453" s="5"/>
      <c r="BR1453" s="5"/>
      <c r="BS1453" s="5"/>
      <c r="BT1453" s="5"/>
      <c r="BU1453" s="5"/>
      <c r="BV1453" s="5"/>
      <c r="BW1453" s="5"/>
      <c r="BX1453" s="5"/>
      <c r="BY1453" s="5"/>
      <c r="BZ1453" s="5"/>
    </row>
    <row r="1454" spans="22:78" x14ac:dyDescent="0.2"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</row>
    <row r="1455" spans="22:78" x14ac:dyDescent="0.2"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5"/>
      <c r="AL1455" s="5"/>
      <c r="AM1455" s="5"/>
      <c r="AN1455" s="5"/>
      <c r="AO1455" s="5"/>
      <c r="AP1455" s="5"/>
      <c r="AQ1455" s="5"/>
      <c r="AR1455" s="5"/>
      <c r="AS1455" s="5"/>
      <c r="AT1455" s="5"/>
      <c r="AU1455" s="5"/>
      <c r="AV1455" s="5"/>
      <c r="AW1455" s="5"/>
      <c r="AX1455" s="5"/>
      <c r="AY1455" s="5"/>
      <c r="AZ1455" s="5"/>
      <c r="BA1455" s="5"/>
      <c r="BB1455" s="5"/>
      <c r="BC1455" s="5"/>
      <c r="BD1455" s="5"/>
      <c r="BE1455" s="5"/>
      <c r="BF1455" s="5"/>
      <c r="BG1455" s="5"/>
      <c r="BH1455" s="5"/>
      <c r="BI1455" s="5"/>
      <c r="BJ1455" s="5"/>
      <c r="BK1455" s="5"/>
      <c r="BL1455" s="5"/>
      <c r="BM1455" s="5"/>
      <c r="BN1455" s="5"/>
      <c r="BO1455" s="5"/>
      <c r="BP1455" s="5"/>
      <c r="BQ1455" s="5"/>
      <c r="BR1455" s="5"/>
      <c r="BS1455" s="5"/>
      <c r="BT1455" s="5"/>
      <c r="BU1455" s="5"/>
      <c r="BV1455" s="5"/>
      <c r="BW1455" s="5"/>
      <c r="BX1455" s="5"/>
      <c r="BY1455" s="5"/>
      <c r="BZ1455" s="5"/>
    </row>
    <row r="1456" spans="22:78" x14ac:dyDescent="0.2">
      <c r="V1456" s="5"/>
      <c r="W1456" s="5"/>
      <c r="X1456" s="5"/>
      <c r="Y1456" s="5"/>
      <c r="Z1456" s="5"/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5"/>
      <c r="AL1456" s="5"/>
      <c r="AM1456" s="5"/>
      <c r="AN1456" s="5"/>
      <c r="AO1456" s="5"/>
      <c r="AP1456" s="5"/>
      <c r="AQ1456" s="5"/>
      <c r="AR1456" s="5"/>
      <c r="AS1456" s="5"/>
      <c r="AT1456" s="5"/>
      <c r="AU1456" s="5"/>
      <c r="AV1456" s="5"/>
      <c r="AW1456" s="5"/>
      <c r="AX1456" s="5"/>
      <c r="AY1456" s="5"/>
      <c r="AZ1456" s="5"/>
      <c r="BA1456" s="5"/>
      <c r="BB1456" s="5"/>
      <c r="BC1456" s="5"/>
      <c r="BD1456" s="5"/>
      <c r="BE1456" s="5"/>
      <c r="BF1456" s="5"/>
      <c r="BG1456" s="5"/>
      <c r="BH1456" s="5"/>
      <c r="BI1456" s="5"/>
      <c r="BJ1456" s="5"/>
      <c r="BK1456" s="5"/>
      <c r="BL1456" s="5"/>
      <c r="BM1456" s="5"/>
      <c r="BN1456" s="5"/>
      <c r="BO1456" s="5"/>
      <c r="BP1456" s="5"/>
      <c r="BQ1456" s="5"/>
      <c r="BR1456" s="5"/>
      <c r="BS1456" s="5"/>
      <c r="BT1456" s="5"/>
      <c r="BU1456" s="5"/>
      <c r="BV1456" s="5"/>
      <c r="BW1456" s="5"/>
      <c r="BX1456" s="5"/>
      <c r="BY1456" s="5"/>
      <c r="BZ1456" s="5"/>
    </row>
    <row r="1457" spans="22:78" x14ac:dyDescent="0.2">
      <c r="V1457" s="5"/>
      <c r="W1457" s="5"/>
      <c r="X1457" s="5"/>
      <c r="Y1457" s="5"/>
      <c r="Z1457" s="5"/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5"/>
      <c r="AL1457" s="5"/>
      <c r="AM1457" s="5"/>
      <c r="AN1457" s="5"/>
      <c r="AO1457" s="5"/>
      <c r="AP1457" s="5"/>
      <c r="AQ1457" s="5"/>
      <c r="AR1457" s="5"/>
      <c r="AS1457" s="5"/>
      <c r="AT1457" s="5"/>
      <c r="AU1457" s="5"/>
      <c r="AV1457" s="5"/>
      <c r="AW1457" s="5"/>
      <c r="AX1457" s="5"/>
      <c r="AY1457" s="5"/>
      <c r="AZ1457" s="5"/>
      <c r="BA1457" s="5"/>
      <c r="BB1457" s="5"/>
      <c r="BC1457" s="5"/>
      <c r="BD1457" s="5"/>
      <c r="BE1457" s="5"/>
      <c r="BF1457" s="5"/>
      <c r="BG1457" s="5"/>
      <c r="BH1457" s="5"/>
      <c r="BI1457" s="5"/>
      <c r="BJ1457" s="5"/>
      <c r="BK1457" s="5"/>
      <c r="BL1457" s="5"/>
      <c r="BM1457" s="5"/>
      <c r="BN1457" s="5"/>
      <c r="BO1457" s="5"/>
      <c r="BP1457" s="5"/>
      <c r="BQ1457" s="5"/>
      <c r="BR1457" s="5"/>
      <c r="BS1457" s="5"/>
      <c r="BT1457" s="5"/>
      <c r="BU1457" s="5"/>
      <c r="BV1457" s="5"/>
      <c r="BW1457" s="5"/>
      <c r="BX1457" s="5"/>
      <c r="BY1457" s="5"/>
      <c r="BZ1457" s="5"/>
    </row>
    <row r="1458" spans="22:78" x14ac:dyDescent="0.2"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</row>
    <row r="1459" spans="22:78" x14ac:dyDescent="0.2"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5"/>
      <c r="AM1459" s="5"/>
      <c r="AN1459" s="5"/>
      <c r="AO1459" s="5"/>
      <c r="AP1459" s="5"/>
      <c r="AQ1459" s="5"/>
      <c r="AR1459" s="5"/>
      <c r="AS1459" s="5"/>
      <c r="AT1459" s="5"/>
      <c r="AU1459" s="5"/>
      <c r="AV1459" s="5"/>
      <c r="AW1459" s="5"/>
      <c r="AX1459" s="5"/>
      <c r="AY1459" s="5"/>
      <c r="AZ1459" s="5"/>
      <c r="BA1459" s="5"/>
      <c r="BB1459" s="5"/>
      <c r="BC1459" s="5"/>
      <c r="BD1459" s="5"/>
      <c r="BE1459" s="5"/>
      <c r="BF1459" s="5"/>
      <c r="BG1459" s="5"/>
      <c r="BH1459" s="5"/>
      <c r="BI1459" s="5"/>
      <c r="BJ1459" s="5"/>
      <c r="BK1459" s="5"/>
      <c r="BL1459" s="5"/>
      <c r="BM1459" s="5"/>
      <c r="BN1459" s="5"/>
      <c r="BO1459" s="5"/>
      <c r="BP1459" s="5"/>
      <c r="BQ1459" s="5"/>
      <c r="BR1459" s="5"/>
      <c r="BS1459" s="5"/>
      <c r="BT1459" s="5"/>
      <c r="BU1459" s="5"/>
      <c r="BV1459" s="5"/>
      <c r="BW1459" s="5"/>
      <c r="BX1459" s="5"/>
      <c r="BY1459" s="5"/>
      <c r="BZ1459" s="5"/>
    </row>
    <row r="1460" spans="22:78" x14ac:dyDescent="0.2"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  <c r="BA1460" s="5"/>
      <c r="BB1460" s="5"/>
      <c r="BC1460" s="5"/>
      <c r="BD1460" s="5"/>
      <c r="BE1460" s="5"/>
      <c r="BF1460" s="5"/>
      <c r="BG1460" s="5"/>
      <c r="BH1460" s="5"/>
      <c r="BI1460" s="5"/>
      <c r="BJ1460" s="5"/>
      <c r="BK1460" s="5"/>
      <c r="BL1460" s="5"/>
      <c r="BM1460" s="5"/>
      <c r="BN1460" s="5"/>
      <c r="BO1460" s="5"/>
      <c r="BP1460" s="5"/>
      <c r="BQ1460" s="5"/>
      <c r="BR1460" s="5"/>
      <c r="BS1460" s="5"/>
      <c r="BT1460" s="5"/>
      <c r="BU1460" s="5"/>
      <c r="BV1460" s="5"/>
      <c r="BW1460" s="5"/>
      <c r="BX1460" s="5"/>
      <c r="BY1460" s="5"/>
      <c r="BZ1460" s="5"/>
    </row>
    <row r="1461" spans="22:78" x14ac:dyDescent="0.2"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  <c r="BA1461" s="5"/>
      <c r="BB1461" s="5"/>
      <c r="BC1461" s="5"/>
      <c r="BD1461" s="5"/>
      <c r="BE1461" s="5"/>
      <c r="BF1461" s="5"/>
      <c r="BG1461" s="5"/>
      <c r="BH1461" s="5"/>
      <c r="BI1461" s="5"/>
      <c r="BJ1461" s="5"/>
      <c r="BK1461" s="5"/>
      <c r="BL1461" s="5"/>
      <c r="BM1461" s="5"/>
      <c r="BN1461" s="5"/>
      <c r="BO1461" s="5"/>
      <c r="BP1461" s="5"/>
      <c r="BQ1461" s="5"/>
      <c r="BR1461" s="5"/>
      <c r="BS1461" s="5"/>
      <c r="BT1461" s="5"/>
      <c r="BU1461" s="5"/>
      <c r="BV1461" s="5"/>
      <c r="BW1461" s="5"/>
      <c r="BX1461" s="5"/>
      <c r="BY1461" s="5"/>
      <c r="BZ1461" s="5"/>
    </row>
    <row r="1462" spans="22:78" x14ac:dyDescent="0.2"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</row>
    <row r="1463" spans="22:78" x14ac:dyDescent="0.2">
      <c r="V1463" s="5"/>
      <c r="W1463" s="5"/>
      <c r="X1463" s="5"/>
      <c r="Y1463" s="5"/>
      <c r="Z1463" s="5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5"/>
      <c r="AL1463" s="5"/>
      <c r="AM1463" s="5"/>
      <c r="AN1463" s="5"/>
      <c r="AO1463" s="5"/>
      <c r="AP1463" s="5"/>
      <c r="AQ1463" s="5"/>
      <c r="AR1463" s="5"/>
      <c r="AS1463" s="5"/>
      <c r="AT1463" s="5"/>
      <c r="AU1463" s="5"/>
      <c r="AV1463" s="5"/>
      <c r="AW1463" s="5"/>
      <c r="AX1463" s="5"/>
      <c r="AY1463" s="5"/>
      <c r="AZ1463" s="5"/>
      <c r="BA1463" s="5"/>
      <c r="BB1463" s="5"/>
      <c r="BC1463" s="5"/>
      <c r="BD1463" s="5"/>
      <c r="BE1463" s="5"/>
      <c r="BF1463" s="5"/>
      <c r="BG1463" s="5"/>
      <c r="BH1463" s="5"/>
      <c r="BI1463" s="5"/>
      <c r="BJ1463" s="5"/>
      <c r="BK1463" s="5"/>
      <c r="BL1463" s="5"/>
      <c r="BM1463" s="5"/>
      <c r="BN1463" s="5"/>
      <c r="BO1463" s="5"/>
      <c r="BP1463" s="5"/>
      <c r="BQ1463" s="5"/>
      <c r="BR1463" s="5"/>
      <c r="BS1463" s="5"/>
      <c r="BT1463" s="5"/>
      <c r="BU1463" s="5"/>
      <c r="BV1463" s="5"/>
      <c r="BW1463" s="5"/>
      <c r="BX1463" s="5"/>
      <c r="BY1463" s="5"/>
      <c r="BZ1463" s="5"/>
    </row>
    <row r="1464" spans="22:78" x14ac:dyDescent="0.2">
      <c r="V1464" s="5"/>
      <c r="W1464" s="5"/>
      <c r="X1464" s="5"/>
      <c r="Y1464" s="5"/>
      <c r="Z1464" s="5"/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5"/>
      <c r="AL1464" s="5"/>
      <c r="AM1464" s="5"/>
      <c r="AN1464" s="5"/>
      <c r="AO1464" s="5"/>
      <c r="AP1464" s="5"/>
      <c r="AQ1464" s="5"/>
      <c r="AR1464" s="5"/>
      <c r="AS1464" s="5"/>
      <c r="AT1464" s="5"/>
      <c r="AU1464" s="5"/>
      <c r="AV1464" s="5"/>
      <c r="AW1464" s="5"/>
      <c r="AX1464" s="5"/>
      <c r="AY1464" s="5"/>
      <c r="AZ1464" s="5"/>
      <c r="BA1464" s="5"/>
      <c r="BB1464" s="5"/>
      <c r="BC1464" s="5"/>
      <c r="BD1464" s="5"/>
      <c r="BE1464" s="5"/>
      <c r="BF1464" s="5"/>
      <c r="BG1464" s="5"/>
      <c r="BH1464" s="5"/>
      <c r="BI1464" s="5"/>
      <c r="BJ1464" s="5"/>
      <c r="BK1464" s="5"/>
      <c r="BL1464" s="5"/>
      <c r="BM1464" s="5"/>
      <c r="BN1464" s="5"/>
      <c r="BO1464" s="5"/>
      <c r="BP1464" s="5"/>
      <c r="BQ1464" s="5"/>
      <c r="BR1464" s="5"/>
      <c r="BS1464" s="5"/>
      <c r="BT1464" s="5"/>
      <c r="BU1464" s="5"/>
      <c r="BV1464" s="5"/>
      <c r="BW1464" s="5"/>
      <c r="BX1464" s="5"/>
      <c r="BY1464" s="5"/>
      <c r="BZ1464" s="5"/>
    </row>
    <row r="1465" spans="22:78" x14ac:dyDescent="0.2">
      <c r="V1465" s="5"/>
      <c r="W1465" s="5"/>
      <c r="X1465" s="5"/>
      <c r="Y1465" s="5"/>
      <c r="Z1465" s="5"/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5"/>
      <c r="AL1465" s="5"/>
      <c r="AM1465" s="5"/>
      <c r="AN1465" s="5"/>
      <c r="AO1465" s="5"/>
      <c r="AP1465" s="5"/>
      <c r="AQ1465" s="5"/>
      <c r="AR1465" s="5"/>
      <c r="AS1465" s="5"/>
      <c r="AT1465" s="5"/>
      <c r="AU1465" s="5"/>
      <c r="AV1465" s="5"/>
      <c r="AW1465" s="5"/>
      <c r="AX1465" s="5"/>
      <c r="AY1465" s="5"/>
      <c r="AZ1465" s="5"/>
      <c r="BA1465" s="5"/>
      <c r="BB1465" s="5"/>
      <c r="BC1465" s="5"/>
      <c r="BD1465" s="5"/>
      <c r="BE1465" s="5"/>
      <c r="BF1465" s="5"/>
      <c r="BG1465" s="5"/>
      <c r="BH1465" s="5"/>
      <c r="BI1465" s="5"/>
      <c r="BJ1465" s="5"/>
      <c r="BK1465" s="5"/>
      <c r="BL1465" s="5"/>
      <c r="BM1465" s="5"/>
      <c r="BN1465" s="5"/>
      <c r="BO1465" s="5"/>
      <c r="BP1465" s="5"/>
      <c r="BQ1465" s="5"/>
      <c r="BR1465" s="5"/>
      <c r="BS1465" s="5"/>
      <c r="BT1465" s="5"/>
      <c r="BU1465" s="5"/>
      <c r="BV1465" s="5"/>
      <c r="BW1465" s="5"/>
      <c r="BX1465" s="5"/>
      <c r="BY1465" s="5"/>
      <c r="BZ1465" s="5"/>
    </row>
    <row r="1466" spans="22:78" x14ac:dyDescent="0.2"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</row>
    <row r="1467" spans="22:78" x14ac:dyDescent="0.2">
      <c r="V1467" s="5"/>
      <c r="W1467" s="5"/>
      <c r="X1467" s="5"/>
      <c r="Y1467" s="5"/>
      <c r="Z1467" s="5"/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5"/>
      <c r="AL1467" s="5"/>
      <c r="AM1467" s="5"/>
      <c r="AN1467" s="5"/>
      <c r="AO1467" s="5"/>
      <c r="AP1467" s="5"/>
      <c r="AQ1467" s="5"/>
      <c r="AR1467" s="5"/>
      <c r="AS1467" s="5"/>
      <c r="AT1467" s="5"/>
      <c r="AU1467" s="5"/>
      <c r="AV1467" s="5"/>
      <c r="AW1467" s="5"/>
      <c r="AX1467" s="5"/>
      <c r="AY1467" s="5"/>
      <c r="AZ1467" s="5"/>
      <c r="BA1467" s="5"/>
      <c r="BB1467" s="5"/>
      <c r="BC1467" s="5"/>
      <c r="BD1467" s="5"/>
      <c r="BE1467" s="5"/>
      <c r="BF1467" s="5"/>
      <c r="BG1467" s="5"/>
      <c r="BH1467" s="5"/>
      <c r="BI1467" s="5"/>
      <c r="BJ1467" s="5"/>
      <c r="BK1467" s="5"/>
      <c r="BL1467" s="5"/>
      <c r="BM1467" s="5"/>
      <c r="BN1467" s="5"/>
      <c r="BO1467" s="5"/>
      <c r="BP1467" s="5"/>
      <c r="BQ1467" s="5"/>
      <c r="BR1467" s="5"/>
      <c r="BS1467" s="5"/>
      <c r="BT1467" s="5"/>
      <c r="BU1467" s="5"/>
      <c r="BV1467" s="5"/>
      <c r="BW1467" s="5"/>
      <c r="BX1467" s="5"/>
      <c r="BY1467" s="5"/>
      <c r="BZ1467" s="5"/>
    </row>
    <row r="1468" spans="22:78" x14ac:dyDescent="0.2">
      <c r="V1468" s="5"/>
      <c r="W1468" s="5"/>
      <c r="X1468" s="5"/>
      <c r="Y1468" s="5"/>
      <c r="Z1468" s="5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5"/>
      <c r="AL1468" s="5"/>
      <c r="AM1468" s="5"/>
      <c r="AN1468" s="5"/>
      <c r="AO1468" s="5"/>
      <c r="AP1468" s="5"/>
      <c r="AQ1468" s="5"/>
      <c r="AR1468" s="5"/>
      <c r="AS1468" s="5"/>
      <c r="AT1468" s="5"/>
      <c r="AU1468" s="5"/>
      <c r="AV1468" s="5"/>
      <c r="AW1468" s="5"/>
      <c r="AX1468" s="5"/>
      <c r="AY1468" s="5"/>
      <c r="AZ1468" s="5"/>
      <c r="BA1468" s="5"/>
      <c r="BB1468" s="5"/>
      <c r="BC1468" s="5"/>
      <c r="BD1468" s="5"/>
      <c r="BE1468" s="5"/>
      <c r="BF1468" s="5"/>
      <c r="BG1468" s="5"/>
      <c r="BH1468" s="5"/>
      <c r="BI1468" s="5"/>
      <c r="BJ1468" s="5"/>
      <c r="BK1468" s="5"/>
      <c r="BL1468" s="5"/>
      <c r="BM1468" s="5"/>
      <c r="BN1468" s="5"/>
      <c r="BO1468" s="5"/>
      <c r="BP1468" s="5"/>
      <c r="BQ1468" s="5"/>
      <c r="BR1468" s="5"/>
      <c r="BS1468" s="5"/>
      <c r="BT1468" s="5"/>
      <c r="BU1468" s="5"/>
      <c r="BV1468" s="5"/>
      <c r="BW1468" s="5"/>
      <c r="BX1468" s="5"/>
      <c r="BY1468" s="5"/>
      <c r="BZ1468" s="5"/>
    </row>
    <row r="1469" spans="22:78" x14ac:dyDescent="0.2">
      <c r="V1469" s="5"/>
      <c r="W1469" s="5"/>
      <c r="X1469" s="5"/>
      <c r="Y1469" s="5"/>
      <c r="Z1469" s="5"/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/>
      <c r="AV1469" s="5"/>
      <c r="AW1469" s="5"/>
      <c r="AX1469" s="5"/>
      <c r="AY1469" s="5"/>
      <c r="AZ1469" s="5"/>
      <c r="BA1469" s="5"/>
      <c r="BB1469" s="5"/>
      <c r="BC1469" s="5"/>
      <c r="BD1469" s="5"/>
      <c r="BE1469" s="5"/>
      <c r="BF1469" s="5"/>
      <c r="BG1469" s="5"/>
      <c r="BH1469" s="5"/>
      <c r="BI1469" s="5"/>
      <c r="BJ1469" s="5"/>
      <c r="BK1469" s="5"/>
      <c r="BL1469" s="5"/>
      <c r="BM1469" s="5"/>
      <c r="BN1469" s="5"/>
      <c r="BO1469" s="5"/>
      <c r="BP1469" s="5"/>
      <c r="BQ1469" s="5"/>
      <c r="BR1469" s="5"/>
      <c r="BS1469" s="5"/>
      <c r="BT1469" s="5"/>
      <c r="BU1469" s="5"/>
      <c r="BV1469" s="5"/>
      <c r="BW1469" s="5"/>
      <c r="BX1469" s="5"/>
      <c r="BY1469" s="5"/>
      <c r="BZ1469" s="5"/>
    </row>
    <row r="1470" spans="22:78" x14ac:dyDescent="0.2"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</row>
    <row r="1471" spans="22:78" x14ac:dyDescent="0.2"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5"/>
      <c r="AV1471" s="5"/>
      <c r="AW1471" s="5"/>
      <c r="AX1471" s="5"/>
      <c r="AY1471" s="5"/>
      <c r="AZ1471" s="5"/>
      <c r="BA1471" s="5"/>
      <c r="BB1471" s="5"/>
      <c r="BC1471" s="5"/>
      <c r="BD1471" s="5"/>
      <c r="BE1471" s="5"/>
      <c r="BF1471" s="5"/>
      <c r="BG1471" s="5"/>
      <c r="BH1471" s="5"/>
      <c r="BI1471" s="5"/>
      <c r="BJ1471" s="5"/>
      <c r="BK1471" s="5"/>
      <c r="BL1471" s="5"/>
      <c r="BM1471" s="5"/>
      <c r="BN1471" s="5"/>
      <c r="BO1471" s="5"/>
      <c r="BP1471" s="5"/>
      <c r="BQ1471" s="5"/>
      <c r="BR1471" s="5"/>
      <c r="BS1471" s="5"/>
      <c r="BT1471" s="5"/>
      <c r="BU1471" s="5"/>
      <c r="BV1471" s="5"/>
      <c r="BW1471" s="5"/>
      <c r="BX1471" s="5"/>
      <c r="BY1471" s="5"/>
      <c r="BZ1471" s="5"/>
    </row>
    <row r="1472" spans="22:78" x14ac:dyDescent="0.2">
      <c r="V1472" s="5"/>
      <c r="W1472" s="5"/>
      <c r="X1472" s="5"/>
      <c r="Y1472" s="5"/>
      <c r="Z1472" s="5"/>
      <c r="AA1472" s="5"/>
      <c r="AB1472" s="5"/>
      <c r="AC1472" s="5"/>
      <c r="AD1472" s="5"/>
      <c r="AE1472" s="5"/>
      <c r="AF1472" s="5"/>
      <c r="AG1472" s="5"/>
      <c r="AH1472" s="5"/>
      <c r="AI1472" s="5"/>
      <c r="AJ1472" s="5"/>
      <c r="AK1472" s="5"/>
      <c r="AL1472" s="5"/>
      <c r="AM1472" s="5"/>
      <c r="AN1472" s="5"/>
      <c r="AO1472" s="5"/>
      <c r="AP1472" s="5"/>
      <c r="AQ1472" s="5"/>
      <c r="AR1472" s="5"/>
      <c r="AS1472" s="5"/>
      <c r="AT1472" s="5"/>
      <c r="AU1472" s="5"/>
      <c r="AV1472" s="5"/>
      <c r="AW1472" s="5"/>
      <c r="AX1472" s="5"/>
      <c r="AY1472" s="5"/>
      <c r="AZ1472" s="5"/>
      <c r="BA1472" s="5"/>
      <c r="BB1472" s="5"/>
      <c r="BC1472" s="5"/>
      <c r="BD1472" s="5"/>
      <c r="BE1472" s="5"/>
      <c r="BF1472" s="5"/>
      <c r="BG1472" s="5"/>
      <c r="BH1472" s="5"/>
      <c r="BI1472" s="5"/>
      <c r="BJ1472" s="5"/>
      <c r="BK1472" s="5"/>
      <c r="BL1472" s="5"/>
      <c r="BM1472" s="5"/>
      <c r="BN1472" s="5"/>
      <c r="BO1472" s="5"/>
      <c r="BP1472" s="5"/>
      <c r="BQ1472" s="5"/>
      <c r="BR1472" s="5"/>
      <c r="BS1472" s="5"/>
      <c r="BT1472" s="5"/>
      <c r="BU1472" s="5"/>
      <c r="BV1472" s="5"/>
      <c r="BW1472" s="5"/>
      <c r="BX1472" s="5"/>
      <c r="BY1472" s="5"/>
      <c r="BZ1472" s="5"/>
    </row>
    <row r="1473" spans="22:78" x14ac:dyDescent="0.2"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5"/>
      <c r="AL1473" s="5"/>
      <c r="AM1473" s="5"/>
      <c r="AN1473" s="5"/>
      <c r="AO1473" s="5"/>
      <c r="AP1473" s="5"/>
      <c r="AQ1473" s="5"/>
      <c r="AR1473" s="5"/>
      <c r="AS1473" s="5"/>
      <c r="AT1473" s="5"/>
      <c r="AU1473" s="5"/>
      <c r="AV1473" s="5"/>
      <c r="AW1473" s="5"/>
      <c r="AX1473" s="5"/>
      <c r="AY1473" s="5"/>
      <c r="AZ1473" s="5"/>
      <c r="BA1473" s="5"/>
      <c r="BB1473" s="5"/>
      <c r="BC1473" s="5"/>
      <c r="BD1473" s="5"/>
      <c r="BE1473" s="5"/>
      <c r="BF1473" s="5"/>
      <c r="BG1473" s="5"/>
      <c r="BH1473" s="5"/>
      <c r="BI1473" s="5"/>
      <c r="BJ1473" s="5"/>
      <c r="BK1473" s="5"/>
      <c r="BL1473" s="5"/>
      <c r="BM1473" s="5"/>
      <c r="BN1473" s="5"/>
      <c r="BO1473" s="5"/>
      <c r="BP1473" s="5"/>
      <c r="BQ1473" s="5"/>
      <c r="BR1473" s="5"/>
      <c r="BS1473" s="5"/>
      <c r="BT1473" s="5"/>
      <c r="BU1473" s="5"/>
      <c r="BV1473" s="5"/>
      <c r="BW1473" s="5"/>
      <c r="BX1473" s="5"/>
      <c r="BY1473" s="5"/>
      <c r="BZ1473" s="5"/>
    </row>
    <row r="1474" spans="22:78" x14ac:dyDescent="0.2"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</row>
    <row r="1475" spans="22:78" x14ac:dyDescent="0.2">
      <c r="V1475" s="5"/>
      <c r="W1475" s="5"/>
      <c r="X1475" s="5"/>
      <c r="Y1475" s="5"/>
      <c r="Z1475" s="5"/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5"/>
      <c r="AL1475" s="5"/>
      <c r="AM1475" s="5"/>
      <c r="AN1475" s="5"/>
      <c r="AO1475" s="5"/>
      <c r="AP1475" s="5"/>
      <c r="AQ1475" s="5"/>
      <c r="AR1475" s="5"/>
      <c r="AS1475" s="5"/>
      <c r="AT1475" s="5"/>
      <c r="AU1475" s="5"/>
      <c r="AV1475" s="5"/>
      <c r="AW1475" s="5"/>
      <c r="AX1475" s="5"/>
      <c r="AY1475" s="5"/>
      <c r="AZ1475" s="5"/>
      <c r="BA1475" s="5"/>
      <c r="BB1475" s="5"/>
      <c r="BC1475" s="5"/>
      <c r="BD1475" s="5"/>
      <c r="BE1475" s="5"/>
      <c r="BF1475" s="5"/>
      <c r="BG1475" s="5"/>
      <c r="BH1475" s="5"/>
      <c r="BI1475" s="5"/>
      <c r="BJ1475" s="5"/>
      <c r="BK1475" s="5"/>
      <c r="BL1475" s="5"/>
      <c r="BM1475" s="5"/>
      <c r="BN1475" s="5"/>
      <c r="BO1475" s="5"/>
      <c r="BP1475" s="5"/>
      <c r="BQ1475" s="5"/>
      <c r="BR1475" s="5"/>
      <c r="BS1475" s="5"/>
      <c r="BT1475" s="5"/>
      <c r="BU1475" s="5"/>
      <c r="BV1475" s="5"/>
      <c r="BW1475" s="5"/>
      <c r="BX1475" s="5"/>
      <c r="BY1475" s="5"/>
      <c r="BZ1475" s="5"/>
    </row>
    <row r="1476" spans="22:78" x14ac:dyDescent="0.2">
      <c r="V1476" s="5"/>
      <c r="W1476" s="5"/>
      <c r="X1476" s="5"/>
      <c r="Y1476" s="5"/>
      <c r="Z1476" s="5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5"/>
      <c r="AL1476" s="5"/>
      <c r="AM1476" s="5"/>
      <c r="AN1476" s="5"/>
      <c r="AO1476" s="5"/>
      <c r="AP1476" s="5"/>
      <c r="AQ1476" s="5"/>
      <c r="AR1476" s="5"/>
      <c r="AS1476" s="5"/>
      <c r="AT1476" s="5"/>
      <c r="AU1476" s="5"/>
      <c r="AV1476" s="5"/>
      <c r="AW1476" s="5"/>
      <c r="AX1476" s="5"/>
      <c r="AY1476" s="5"/>
      <c r="AZ1476" s="5"/>
      <c r="BA1476" s="5"/>
      <c r="BB1476" s="5"/>
      <c r="BC1476" s="5"/>
      <c r="BD1476" s="5"/>
      <c r="BE1476" s="5"/>
      <c r="BF1476" s="5"/>
      <c r="BG1476" s="5"/>
      <c r="BH1476" s="5"/>
      <c r="BI1476" s="5"/>
      <c r="BJ1476" s="5"/>
      <c r="BK1476" s="5"/>
      <c r="BL1476" s="5"/>
      <c r="BM1476" s="5"/>
      <c r="BN1476" s="5"/>
      <c r="BO1476" s="5"/>
      <c r="BP1476" s="5"/>
      <c r="BQ1476" s="5"/>
      <c r="BR1476" s="5"/>
      <c r="BS1476" s="5"/>
      <c r="BT1476" s="5"/>
      <c r="BU1476" s="5"/>
      <c r="BV1476" s="5"/>
      <c r="BW1476" s="5"/>
      <c r="BX1476" s="5"/>
      <c r="BY1476" s="5"/>
      <c r="BZ1476" s="5"/>
    </row>
    <row r="1477" spans="22:78" x14ac:dyDescent="0.2">
      <c r="V1477" s="5"/>
      <c r="W1477" s="5"/>
      <c r="X1477" s="5"/>
      <c r="Y1477" s="5"/>
      <c r="Z1477" s="5"/>
      <c r="AA1477" s="5"/>
      <c r="AB1477" s="5"/>
      <c r="AC1477" s="5"/>
      <c r="AD1477" s="5"/>
      <c r="AE1477" s="5"/>
      <c r="AF1477" s="5"/>
      <c r="AG1477" s="5"/>
      <c r="AH1477" s="5"/>
      <c r="AI1477" s="5"/>
      <c r="AJ1477" s="5"/>
      <c r="AK1477" s="5"/>
      <c r="AL1477" s="5"/>
      <c r="AM1477" s="5"/>
      <c r="AN1477" s="5"/>
      <c r="AO1477" s="5"/>
      <c r="AP1477" s="5"/>
      <c r="AQ1477" s="5"/>
      <c r="AR1477" s="5"/>
      <c r="AS1477" s="5"/>
      <c r="AT1477" s="5"/>
      <c r="AU1477" s="5"/>
      <c r="AV1477" s="5"/>
      <c r="AW1477" s="5"/>
      <c r="AX1477" s="5"/>
      <c r="AY1477" s="5"/>
      <c r="AZ1477" s="5"/>
      <c r="BA1477" s="5"/>
      <c r="BB1477" s="5"/>
      <c r="BC1477" s="5"/>
      <c r="BD1477" s="5"/>
      <c r="BE1477" s="5"/>
      <c r="BF1477" s="5"/>
      <c r="BG1477" s="5"/>
      <c r="BH1477" s="5"/>
      <c r="BI1477" s="5"/>
      <c r="BJ1477" s="5"/>
      <c r="BK1477" s="5"/>
      <c r="BL1477" s="5"/>
      <c r="BM1477" s="5"/>
      <c r="BN1477" s="5"/>
      <c r="BO1477" s="5"/>
      <c r="BP1477" s="5"/>
      <c r="BQ1477" s="5"/>
      <c r="BR1477" s="5"/>
      <c r="BS1477" s="5"/>
      <c r="BT1477" s="5"/>
      <c r="BU1477" s="5"/>
      <c r="BV1477" s="5"/>
      <c r="BW1477" s="5"/>
      <c r="BX1477" s="5"/>
      <c r="BY1477" s="5"/>
      <c r="BZ1477" s="5"/>
    </row>
    <row r="1478" spans="22:78" x14ac:dyDescent="0.2"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</row>
    <row r="1479" spans="22:78" x14ac:dyDescent="0.2"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5"/>
      <c r="AG1479" s="5"/>
      <c r="AH1479" s="5"/>
      <c r="AI1479" s="5"/>
      <c r="AJ1479" s="5"/>
      <c r="AK1479" s="5"/>
      <c r="AL1479" s="5"/>
      <c r="AM1479" s="5"/>
      <c r="AN1479" s="5"/>
      <c r="AO1479" s="5"/>
      <c r="AP1479" s="5"/>
      <c r="AQ1479" s="5"/>
      <c r="AR1479" s="5"/>
      <c r="AS1479" s="5"/>
      <c r="AT1479" s="5"/>
      <c r="AU1479" s="5"/>
      <c r="AV1479" s="5"/>
      <c r="AW1479" s="5"/>
      <c r="AX1479" s="5"/>
      <c r="AY1479" s="5"/>
      <c r="AZ1479" s="5"/>
      <c r="BA1479" s="5"/>
      <c r="BB1479" s="5"/>
      <c r="BC1479" s="5"/>
      <c r="BD1479" s="5"/>
      <c r="BE1479" s="5"/>
      <c r="BF1479" s="5"/>
      <c r="BG1479" s="5"/>
      <c r="BH1479" s="5"/>
      <c r="BI1479" s="5"/>
      <c r="BJ1479" s="5"/>
      <c r="BK1479" s="5"/>
      <c r="BL1479" s="5"/>
      <c r="BM1479" s="5"/>
      <c r="BN1479" s="5"/>
      <c r="BO1479" s="5"/>
      <c r="BP1479" s="5"/>
      <c r="BQ1479" s="5"/>
      <c r="BR1479" s="5"/>
      <c r="BS1479" s="5"/>
      <c r="BT1479" s="5"/>
      <c r="BU1479" s="5"/>
      <c r="BV1479" s="5"/>
      <c r="BW1479" s="5"/>
      <c r="BX1479" s="5"/>
      <c r="BY1479" s="5"/>
      <c r="BZ1479" s="5"/>
    </row>
    <row r="1480" spans="22:78" x14ac:dyDescent="0.2">
      <c r="V1480" s="5"/>
      <c r="W1480" s="5"/>
      <c r="X1480" s="5"/>
      <c r="Y1480" s="5"/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5"/>
      <c r="AM1480" s="5"/>
      <c r="AN1480" s="5"/>
      <c r="AO1480" s="5"/>
      <c r="AP1480" s="5"/>
      <c r="AQ1480" s="5"/>
      <c r="AR1480" s="5"/>
      <c r="AS1480" s="5"/>
      <c r="AT1480" s="5"/>
      <c r="AU1480" s="5"/>
      <c r="AV1480" s="5"/>
      <c r="AW1480" s="5"/>
      <c r="AX1480" s="5"/>
      <c r="AY1480" s="5"/>
      <c r="AZ1480" s="5"/>
      <c r="BA1480" s="5"/>
      <c r="BB1480" s="5"/>
      <c r="BC1480" s="5"/>
      <c r="BD1480" s="5"/>
      <c r="BE1480" s="5"/>
      <c r="BF1480" s="5"/>
      <c r="BG1480" s="5"/>
      <c r="BH1480" s="5"/>
      <c r="BI1480" s="5"/>
      <c r="BJ1480" s="5"/>
      <c r="BK1480" s="5"/>
      <c r="BL1480" s="5"/>
      <c r="BM1480" s="5"/>
      <c r="BN1480" s="5"/>
      <c r="BO1480" s="5"/>
      <c r="BP1480" s="5"/>
      <c r="BQ1480" s="5"/>
      <c r="BR1480" s="5"/>
      <c r="BS1480" s="5"/>
      <c r="BT1480" s="5"/>
      <c r="BU1480" s="5"/>
      <c r="BV1480" s="5"/>
      <c r="BW1480" s="5"/>
      <c r="BX1480" s="5"/>
      <c r="BY1480" s="5"/>
      <c r="BZ1480" s="5"/>
    </row>
    <row r="1481" spans="22:78" x14ac:dyDescent="0.2"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5"/>
      <c r="AM1481" s="5"/>
      <c r="AN1481" s="5"/>
      <c r="AO1481" s="5"/>
      <c r="AP1481" s="5"/>
      <c r="AQ1481" s="5"/>
      <c r="AR1481" s="5"/>
      <c r="AS1481" s="5"/>
      <c r="AT1481" s="5"/>
      <c r="AU1481" s="5"/>
      <c r="AV1481" s="5"/>
      <c r="AW1481" s="5"/>
      <c r="AX1481" s="5"/>
      <c r="AY1481" s="5"/>
      <c r="AZ1481" s="5"/>
      <c r="BA1481" s="5"/>
      <c r="BB1481" s="5"/>
      <c r="BC1481" s="5"/>
      <c r="BD1481" s="5"/>
      <c r="BE1481" s="5"/>
      <c r="BF1481" s="5"/>
      <c r="BG1481" s="5"/>
      <c r="BH1481" s="5"/>
      <c r="BI1481" s="5"/>
      <c r="BJ1481" s="5"/>
      <c r="BK1481" s="5"/>
      <c r="BL1481" s="5"/>
      <c r="BM1481" s="5"/>
      <c r="BN1481" s="5"/>
      <c r="BO1481" s="5"/>
      <c r="BP1481" s="5"/>
      <c r="BQ1481" s="5"/>
      <c r="BR1481" s="5"/>
      <c r="BS1481" s="5"/>
      <c r="BT1481" s="5"/>
      <c r="BU1481" s="5"/>
      <c r="BV1481" s="5"/>
      <c r="BW1481" s="5"/>
      <c r="BX1481" s="5"/>
      <c r="BY1481" s="5"/>
      <c r="BZ1481" s="5"/>
    </row>
    <row r="1482" spans="22:78" x14ac:dyDescent="0.2"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</row>
    <row r="1483" spans="22:78" x14ac:dyDescent="0.2"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5"/>
      <c r="AM1483" s="5"/>
      <c r="AN1483" s="5"/>
      <c r="AO1483" s="5"/>
      <c r="AP1483" s="5"/>
      <c r="AQ1483" s="5"/>
      <c r="AR1483" s="5"/>
      <c r="AS1483" s="5"/>
      <c r="AT1483" s="5"/>
      <c r="AU1483" s="5"/>
      <c r="AV1483" s="5"/>
      <c r="AW1483" s="5"/>
      <c r="AX1483" s="5"/>
      <c r="AY1483" s="5"/>
      <c r="AZ1483" s="5"/>
      <c r="BA1483" s="5"/>
      <c r="BB1483" s="5"/>
      <c r="BC1483" s="5"/>
      <c r="BD1483" s="5"/>
      <c r="BE1483" s="5"/>
      <c r="BF1483" s="5"/>
      <c r="BG1483" s="5"/>
      <c r="BH1483" s="5"/>
      <c r="BI1483" s="5"/>
      <c r="BJ1483" s="5"/>
      <c r="BK1483" s="5"/>
      <c r="BL1483" s="5"/>
      <c r="BM1483" s="5"/>
      <c r="BN1483" s="5"/>
      <c r="BO1483" s="5"/>
      <c r="BP1483" s="5"/>
      <c r="BQ1483" s="5"/>
      <c r="BR1483" s="5"/>
      <c r="BS1483" s="5"/>
      <c r="BT1483" s="5"/>
      <c r="BU1483" s="5"/>
      <c r="BV1483" s="5"/>
      <c r="BW1483" s="5"/>
      <c r="BX1483" s="5"/>
      <c r="BY1483" s="5"/>
      <c r="BZ1483" s="5"/>
    </row>
    <row r="1484" spans="22:78" x14ac:dyDescent="0.2">
      <c r="V1484" s="5"/>
      <c r="W1484" s="5"/>
      <c r="X1484" s="5"/>
      <c r="Y1484" s="5"/>
      <c r="Z1484" s="5"/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5"/>
      <c r="AL1484" s="5"/>
      <c r="AM1484" s="5"/>
      <c r="AN1484" s="5"/>
      <c r="AO1484" s="5"/>
      <c r="AP1484" s="5"/>
      <c r="AQ1484" s="5"/>
      <c r="AR1484" s="5"/>
      <c r="AS1484" s="5"/>
      <c r="AT1484" s="5"/>
      <c r="AU1484" s="5"/>
      <c r="AV1484" s="5"/>
      <c r="AW1484" s="5"/>
      <c r="AX1484" s="5"/>
      <c r="AY1484" s="5"/>
      <c r="AZ1484" s="5"/>
      <c r="BA1484" s="5"/>
      <c r="BB1484" s="5"/>
      <c r="BC1484" s="5"/>
      <c r="BD1484" s="5"/>
      <c r="BE1484" s="5"/>
      <c r="BF1484" s="5"/>
      <c r="BG1484" s="5"/>
      <c r="BH1484" s="5"/>
      <c r="BI1484" s="5"/>
      <c r="BJ1484" s="5"/>
      <c r="BK1484" s="5"/>
      <c r="BL1484" s="5"/>
      <c r="BM1484" s="5"/>
      <c r="BN1484" s="5"/>
      <c r="BO1484" s="5"/>
      <c r="BP1484" s="5"/>
      <c r="BQ1484" s="5"/>
      <c r="BR1484" s="5"/>
      <c r="BS1484" s="5"/>
      <c r="BT1484" s="5"/>
      <c r="BU1484" s="5"/>
      <c r="BV1484" s="5"/>
      <c r="BW1484" s="5"/>
      <c r="BX1484" s="5"/>
      <c r="BY1484" s="5"/>
      <c r="BZ1484" s="5"/>
    </row>
    <row r="1485" spans="22:78" x14ac:dyDescent="0.2">
      <c r="V1485" s="5"/>
      <c r="W1485" s="5"/>
      <c r="X1485" s="5"/>
      <c r="Y1485" s="5"/>
      <c r="Z1485" s="5"/>
      <c r="AA1485" s="5"/>
      <c r="AB1485" s="5"/>
      <c r="AC1485" s="5"/>
      <c r="AD1485" s="5"/>
      <c r="AE1485" s="5"/>
      <c r="AF1485" s="5"/>
      <c r="AG1485" s="5"/>
      <c r="AH1485" s="5"/>
      <c r="AI1485" s="5"/>
      <c r="AJ1485" s="5"/>
      <c r="AK1485" s="5"/>
      <c r="AL1485" s="5"/>
      <c r="AM1485" s="5"/>
      <c r="AN1485" s="5"/>
      <c r="AO1485" s="5"/>
      <c r="AP1485" s="5"/>
      <c r="AQ1485" s="5"/>
      <c r="AR1485" s="5"/>
      <c r="AS1485" s="5"/>
      <c r="AT1485" s="5"/>
      <c r="AU1485" s="5"/>
      <c r="AV1485" s="5"/>
      <c r="AW1485" s="5"/>
      <c r="AX1485" s="5"/>
      <c r="AY1485" s="5"/>
      <c r="AZ1485" s="5"/>
      <c r="BA1485" s="5"/>
      <c r="BB1485" s="5"/>
      <c r="BC1485" s="5"/>
      <c r="BD1485" s="5"/>
      <c r="BE1485" s="5"/>
      <c r="BF1485" s="5"/>
      <c r="BG1485" s="5"/>
      <c r="BH1485" s="5"/>
      <c r="BI1485" s="5"/>
      <c r="BJ1485" s="5"/>
      <c r="BK1485" s="5"/>
      <c r="BL1485" s="5"/>
      <c r="BM1485" s="5"/>
      <c r="BN1485" s="5"/>
      <c r="BO1485" s="5"/>
      <c r="BP1485" s="5"/>
      <c r="BQ1485" s="5"/>
      <c r="BR1485" s="5"/>
      <c r="BS1485" s="5"/>
      <c r="BT1485" s="5"/>
      <c r="BU1485" s="5"/>
      <c r="BV1485" s="5"/>
      <c r="BW1485" s="5"/>
      <c r="BX1485" s="5"/>
      <c r="BY1485" s="5"/>
      <c r="BZ1485" s="5"/>
    </row>
    <row r="1486" spans="22:78" x14ac:dyDescent="0.2"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</row>
    <row r="1487" spans="22:78" x14ac:dyDescent="0.2">
      <c r="V1487" s="5"/>
      <c r="W1487" s="5"/>
      <c r="X1487" s="5"/>
      <c r="Y1487" s="5"/>
      <c r="Z1487" s="5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5"/>
      <c r="AL1487" s="5"/>
      <c r="AM1487" s="5"/>
      <c r="AN1487" s="5"/>
      <c r="AO1487" s="5"/>
      <c r="AP1487" s="5"/>
      <c r="AQ1487" s="5"/>
      <c r="AR1487" s="5"/>
      <c r="AS1487" s="5"/>
      <c r="AT1487" s="5"/>
      <c r="AU1487" s="5"/>
      <c r="AV1487" s="5"/>
      <c r="AW1487" s="5"/>
      <c r="AX1487" s="5"/>
      <c r="AY1487" s="5"/>
      <c r="AZ1487" s="5"/>
      <c r="BA1487" s="5"/>
      <c r="BB1487" s="5"/>
      <c r="BC1487" s="5"/>
      <c r="BD1487" s="5"/>
      <c r="BE1487" s="5"/>
      <c r="BF1487" s="5"/>
      <c r="BG1487" s="5"/>
      <c r="BH1487" s="5"/>
      <c r="BI1487" s="5"/>
      <c r="BJ1487" s="5"/>
      <c r="BK1487" s="5"/>
      <c r="BL1487" s="5"/>
      <c r="BM1487" s="5"/>
      <c r="BN1487" s="5"/>
      <c r="BO1487" s="5"/>
      <c r="BP1487" s="5"/>
      <c r="BQ1487" s="5"/>
      <c r="BR1487" s="5"/>
      <c r="BS1487" s="5"/>
      <c r="BT1487" s="5"/>
      <c r="BU1487" s="5"/>
      <c r="BV1487" s="5"/>
      <c r="BW1487" s="5"/>
      <c r="BX1487" s="5"/>
      <c r="BY1487" s="5"/>
      <c r="BZ1487" s="5"/>
    </row>
    <row r="1488" spans="22:78" x14ac:dyDescent="0.2">
      <c r="V1488" s="5"/>
      <c r="W1488" s="5"/>
      <c r="X1488" s="5"/>
      <c r="Y1488" s="5"/>
      <c r="Z1488" s="5"/>
      <c r="AA1488" s="5"/>
      <c r="AB1488" s="5"/>
      <c r="AC1488" s="5"/>
      <c r="AD1488" s="5"/>
      <c r="AE1488" s="5"/>
      <c r="AF1488" s="5"/>
      <c r="AG1488" s="5"/>
      <c r="AH1488" s="5"/>
      <c r="AI1488" s="5"/>
      <c r="AJ1488" s="5"/>
      <c r="AK1488" s="5"/>
      <c r="AL1488" s="5"/>
      <c r="AM1488" s="5"/>
      <c r="AN1488" s="5"/>
      <c r="AO1488" s="5"/>
      <c r="AP1488" s="5"/>
      <c r="AQ1488" s="5"/>
      <c r="AR1488" s="5"/>
      <c r="AS1488" s="5"/>
      <c r="AT1488" s="5"/>
      <c r="AU1488" s="5"/>
      <c r="AV1488" s="5"/>
      <c r="AW1488" s="5"/>
      <c r="AX1488" s="5"/>
      <c r="AY1488" s="5"/>
      <c r="AZ1488" s="5"/>
      <c r="BA1488" s="5"/>
      <c r="BB1488" s="5"/>
      <c r="BC1488" s="5"/>
      <c r="BD1488" s="5"/>
      <c r="BE1488" s="5"/>
      <c r="BF1488" s="5"/>
      <c r="BG1488" s="5"/>
      <c r="BH1488" s="5"/>
      <c r="BI1488" s="5"/>
      <c r="BJ1488" s="5"/>
      <c r="BK1488" s="5"/>
      <c r="BL1488" s="5"/>
      <c r="BM1488" s="5"/>
      <c r="BN1488" s="5"/>
      <c r="BO1488" s="5"/>
      <c r="BP1488" s="5"/>
      <c r="BQ1488" s="5"/>
      <c r="BR1488" s="5"/>
      <c r="BS1488" s="5"/>
      <c r="BT1488" s="5"/>
      <c r="BU1488" s="5"/>
      <c r="BV1488" s="5"/>
      <c r="BW1488" s="5"/>
      <c r="BX1488" s="5"/>
      <c r="BY1488" s="5"/>
      <c r="BZ1488" s="5"/>
    </row>
    <row r="1489" spans="22:78" x14ac:dyDescent="0.2"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5"/>
      <c r="AG1489" s="5"/>
      <c r="AH1489" s="5"/>
      <c r="AI1489" s="5"/>
      <c r="AJ1489" s="5"/>
      <c r="AK1489" s="5"/>
      <c r="AL1489" s="5"/>
      <c r="AM1489" s="5"/>
      <c r="AN1489" s="5"/>
      <c r="AO1489" s="5"/>
      <c r="AP1489" s="5"/>
      <c r="AQ1489" s="5"/>
      <c r="AR1489" s="5"/>
      <c r="AS1489" s="5"/>
      <c r="AT1489" s="5"/>
      <c r="AU1489" s="5"/>
      <c r="AV1489" s="5"/>
      <c r="AW1489" s="5"/>
      <c r="AX1489" s="5"/>
      <c r="AY1489" s="5"/>
      <c r="AZ1489" s="5"/>
      <c r="BA1489" s="5"/>
      <c r="BB1489" s="5"/>
      <c r="BC1489" s="5"/>
      <c r="BD1489" s="5"/>
      <c r="BE1489" s="5"/>
      <c r="BF1489" s="5"/>
      <c r="BG1489" s="5"/>
      <c r="BH1489" s="5"/>
      <c r="BI1489" s="5"/>
      <c r="BJ1489" s="5"/>
      <c r="BK1489" s="5"/>
      <c r="BL1489" s="5"/>
      <c r="BM1489" s="5"/>
      <c r="BN1489" s="5"/>
      <c r="BO1489" s="5"/>
      <c r="BP1489" s="5"/>
      <c r="BQ1489" s="5"/>
      <c r="BR1489" s="5"/>
      <c r="BS1489" s="5"/>
      <c r="BT1489" s="5"/>
      <c r="BU1489" s="5"/>
      <c r="BV1489" s="5"/>
      <c r="BW1489" s="5"/>
      <c r="BX1489" s="5"/>
      <c r="BY1489" s="5"/>
      <c r="BZ1489" s="5"/>
    </row>
    <row r="1490" spans="22:78" x14ac:dyDescent="0.2"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</row>
    <row r="1491" spans="22:78" x14ac:dyDescent="0.2">
      <c r="V1491" s="5"/>
      <c r="W1491" s="5"/>
      <c r="X1491" s="5"/>
      <c r="Y1491" s="5"/>
      <c r="Z1491" s="5"/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5"/>
      <c r="AL1491" s="5"/>
      <c r="AM1491" s="5"/>
      <c r="AN1491" s="5"/>
      <c r="AO1491" s="5"/>
      <c r="AP1491" s="5"/>
      <c r="AQ1491" s="5"/>
      <c r="AR1491" s="5"/>
      <c r="AS1491" s="5"/>
      <c r="AT1491" s="5"/>
      <c r="AU1491" s="5"/>
      <c r="AV1491" s="5"/>
      <c r="AW1491" s="5"/>
      <c r="AX1491" s="5"/>
      <c r="AY1491" s="5"/>
      <c r="AZ1491" s="5"/>
      <c r="BA1491" s="5"/>
      <c r="BB1491" s="5"/>
      <c r="BC1491" s="5"/>
      <c r="BD1491" s="5"/>
      <c r="BE1491" s="5"/>
      <c r="BF1491" s="5"/>
      <c r="BG1491" s="5"/>
      <c r="BH1491" s="5"/>
      <c r="BI1491" s="5"/>
      <c r="BJ1491" s="5"/>
      <c r="BK1491" s="5"/>
      <c r="BL1491" s="5"/>
      <c r="BM1491" s="5"/>
      <c r="BN1491" s="5"/>
      <c r="BO1491" s="5"/>
      <c r="BP1491" s="5"/>
      <c r="BQ1491" s="5"/>
      <c r="BR1491" s="5"/>
      <c r="BS1491" s="5"/>
      <c r="BT1491" s="5"/>
      <c r="BU1491" s="5"/>
      <c r="BV1491" s="5"/>
      <c r="BW1491" s="5"/>
      <c r="BX1491" s="5"/>
      <c r="BY1491" s="5"/>
      <c r="BZ1491" s="5"/>
    </row>
    <row r="1492" spans="22:78" x14ac:dyDescent="0.2">
      <c r="V1492" s="5"/>
      <c r="W1492" s="5"/>
      <c r="X1492" s="5"/>
      <c r="Y1492" s="5"/>
      <c r="Z1492" s="5"/>
      <c r="AA1492" s="5"/>
      <c r="AB1492" s="5"/>
      <c r="AC1492" s="5"/>
      <c r="AD1492" s="5"/>
      <c r="AE1492" s="5"/>
      <c r="AF1492" s="5"/>
      <c r="AG1492" s="5"/>
      <c r="AH1492" s="5"/>
      <c r="AI1492" s="5"/>
      <c r="AJ1492" s="5"/>
      <c r="AK1492" s="5"/>
      <c r="AL1492" s="5"/>
      <c r="AM1492" s="5"/>
      <c r="AN1492" s="5"/>
      <c r="AO1492" s="5"/>
      <c r="AP1492" s="5"/>
      <c r="AQ1492" s="5"/>
      <c r="AR1492" s="5"/>
      <c r="AS1492" s="5"/>
      <c r="AT1492" s="5"/>
      <c r="AU1492" s="5"/>
      <c r="AV1492" s="5"/>
      <c r="AW1492" s="5"/>
      <c r="AX1492" s="5"/>
      <c r="AY1492" s="5"/>
      <c r="AZ1492" s="5"/>
      <c r="BA1492" s="5"/>
      <c r="BB1492" s="5"/>
      <c r="BC1492" s="5"/>
      <c r="BD1492" s="5"/>
      <c r="BE1492" s="5"/>
      <c r="BF1492" s="5"/>
      <c r="BG1492" s="5"/>
      <c r="BH1492" s="5"/>
      <c r="BI1492" s="5"/>
      <c r="BJ1492" s="5"/>
      <c r="BK1492" s="5"/>
      <c r="BL1492" s="5"/>
      <c r="BM1492" s="5"/>
      <c r="BN1492" s="5"/>
      <c r="BO1492" s="5"/>
      <c r="BP1492" s="5"/>
      <c r="BQ1492" s="5"/>
      <c r="BR1492" s="5"/>
      <c r="BS1492" s="5"/>
      <c r="BT1492" s="5"/>
      <c r="BU1492" s="5"/>
      <c r="BV1492" s="5"/>
      <c r="BW1492" s="5"/>
      <c r="BX1492" s="5"/>
      <c r="BY1492" s="5"/>
      <c r="BZ1492" s="5"/>
    </row>
    <row r="1493" spans="22:78" x14ac:dyDescent="0.2">
      <c r="V1493" s="5"/>
      <c r="W1493" s="5"/>
      <c r="X1493" s="5"/>
      <c r="Y1493" s="5"/>
      <c r="Z1493" s="5"/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5"/>
      <c r="AL1493" s="5"/>
      <c r="AM1493" s="5"/>
      <c r="AN1493" s="5"/>
      <c r="AO1493" s="5"/>
      <c r="AP1493" s="5"/>
      <c r="AQ1493" s="5"/>
      <c r="AR1493" s="5"/>
      <c r="AS1493" s="5"/>
      <c r="AT1493" s="5"/>
      <c r="AU1493" s="5"/>
      <c r="AV1493" s="5"/>
      <c r="AW1493" s="5"/>
      <c r="AX1493" s="5"/>
      <c r="AY1493" s="5"/>
      <c r="AZ1493" s="5"/>
      <c r="BA1493" s="5"/>
      <c r="BB1493" s="5"/>
      <c r="BC1493" s="5"/>
      <c r="BD1493" s="5"/>
      <c r="BE1493" s="5"/>
      <c r="BF1493" s="5"/>
      <c r="BG1493" s="5"/>
      <c r="BH1493" s="5"/>
      <c r="BI1493" s="5"/>
      <c r="BJ1493" s="5"/>
      <c r="BK1493" s="5"/>
      <c r="BL1493" s="5"/>
      <c r="BM1493" s="5"/>
      <c r="BN1493" s="5"/>
      <c r="BO1493" s="5"/>
      <c r="BP1493" s="5"/>
      <c r="BQ1493" s="5"/>
      <c r="BR1493" s="5"/>
      <c r="BS1493" s="5"/>
      <c r="BT1493" s="5"/>
      <c r="BU1493" s="5"/>
      <c r="BV1493" s="5"/>
      <c r="BW1493" s="5"/>
      <c r="BX1493" s="5"/>
      <c r="BY1493" s="5"/>
      <c r="BZ1493" s="5"/>
    </row>
    <row r="1494" spans="22:78" x14ac:dyDescent="0.2"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</row>
    <row r="1495" spans="22:78" x14ac:dyDescent="0.2">
      <c r="V1495" s="5"/>
      <c r="W1495" s="5"/>
      <c r="X1495" s="5"/>
      <c r="Y1495" s="5"/>
      <c r="Z1495" s="5"/>
      <c r="AA1495" s="5"/>
      <c r="AB1495" s="5"/>
      <c r="AC1495" s="5"/>
      <c r="AD1495" s="5"/>
      <c r="AE1495" s="5"/>
      <c r="AF1495" s="5"/>
      <c r="AG1495" s="5"/>
      <c r="AH1495" s="5"/>
      <c r="AI1495" s="5"/>
      <c r="AJ1495" s="5"/>
      <c r="AK1495" s="5"/>
      <c r="AL1495" s="5"/>
      <c r="AM1495" s="5"/>
      <c r="AN1495" s="5"/>
      <c r="AO1495" s="5"/>
      <c r="AP1495" s="5"/>
      <c r="AQ1495" s="5"/>
      <c r="AR1495" s="5"/>
      <c r="AS1495" s="5"/>
      <c r="AT1495" s="5"/>
      <c r="AU1495" s="5"/>
      <c r="AV1495" s="5"/>
      <c r="AW1495" s="5"/>
      <c r="AX1495" s="5"/>
      <c r="AY1495" s="5"/>
      <c r="AZ1495" s="5"/>
      <c r="BA1495" s="5"/>
      <c r="BB1495" s="5"/>
      <c r="BC1495" s="5"/>
      <c r="BD1495" s="5"/>
      <c r="BE1495" s="5"/>
      <c r="BF1495" s="5"/>
      <c r="BG1495" s="5"/>
      <c r="BH1495" s="5"/>
      <c r="BI1495" s="5"/>
      <c r="BJ1495" s="5"/>
      <c r="BK1495" s="5"/>
      <c r="BL1495" s="5"/>
      <c r="BM1495" s="5"/>
      <c r="BN1495" s="5"/>
      <c r="BO1495" s="5"/>
      <c r="BP1495" s="5"/>
      <c r="BQ1495" s="5"/>
      <c r="BR1495" s="5"/>
      <c r="BS1495" s="5"/>
      <c r="BT1495" s="5"/>
      <c r="BU1495" s="5"/>
      <c r="BV1495" s="5"/>
      <c r="BW1495" s="5"/>
      <c r="BX1495" s="5"/>
      <c r="BY1495" s="5"/>
      <c r="BZ1495" s="5"/>
    </row>
    <row r="1496" spans="22:78" x14ac:dyDescent="0.2">
      <c r="V1496" s="5"/>
      <c r="W1496" s="5"/>
      <c r="X1496" s="5"/>
      <c r="Y1496" s="5"/>
      <c r="Z1496" s="5"/>
      <c r="AA1496" s="5"/>
      <c r="AB1496" s="5"/>
      <c r="AC1496" s="5"/>
      <c r="AD1496" s="5"/>
      <c r="AE1496" s="5"/>
      <c r="AF1496" s="5"/>
      <c r="AG1496" s="5"/>
      <c r="AH1496" s="5"/>
      <c r="AI1496" s="5"/>
      <c r="AJ1496" s="5"/>
      <c r="AK1496" s="5"/>
      <c r="AL1496" s="5"/>
      <c r="AM1496" s="5"/>
      <c r="AN1496" s="5"/>
      <c r="AO1496" s="5"/>
      <c r="AP1496" s="5"/>
      <c r="AQ1496" s="5"/>
      <c r="AR1496" s="5"/>
      <c r="AS1496" s="5"/>
      <c r="AT1496" s="5"/>
      <c r="AU1496" s="5"/>
      <c r="AV1496" s="5"/>
      <c r="AW1496" s="5"/>
      <c r="AX1496" s="5"/>
      <c r="AY1496" s="5"/>
      <c r="AZ1496" s="5"/>
      <c r="BA1496" s="5"/>
      <c r="BB1496" s="5"/>
      <c r="BC1496" s="5"/>
      <c r="BD1496" s="5"/>
      <c r="BE1496" s="5"/>
      <c r="BF1496" s="5"/>
      <c r="BG1496" s="5"/>
      <c r="BH1496" s="5"/>
      <c r="BI1496" s="5"/>
      <c r="BJ1496" s="5"/>
      <c r="BK1496" s="5"/>
      <c r="BL1496" s="5"/>
      <c r="BM1496" s="5"/>
      <c r="BN1496" s="5"/>
      <c r="BO1496" s="5"/>
      <c r="BP1496" s="5"/>
      <c r="BQ1496" s="5"/>
      <c r="BR1496" s="5"/>
      <c r="BS1496" s="5"/>
      <c r="BT1496" s="5"/>
      <c r="BU1496" s="5"/>
      <c r="BV1496" s="5"/>
      <c r="BW1496" s="5"/>
      <c r="BX1496" s="5"/>
      <c r="BY1496" s="5"/>
      <c r="BZ1496" s="5"/>
    </row>
    <row r="1497" spans="22:78" x14ac:dyDescent="0.2">
      <c r="V1497" s="5"/>
      <c r="W1497" s="5"/>
      <c r="X1497" s="5"/>
      <c r="Y1497" s="5"/>
      <c r="Z1497" s="5"/>
      <c r="AA1497" s="5"/>
      <c r="AB1497" s="5"/>
      <c r="AC1497" s="5"/>
      <c r="AD1497" s="5"/>
      <c r="AE1497" s="5"/>
      <c r="AF1497" s="5"/>
      <c r="AG1497" s="5"/>
      <c r="AH1497" s="5"/>
      <c r="AI1497" s="5"/>
      <c r="AJ1497" s="5"/>
      <c r="AK1497" s="5"/>
      <c r="AL1497" s="5"/>
      <c r="AM1497" s="5"/>
      <c r="AN1497" s="5"/>
      <c r="AO1497" s="5"/>
      <c r="AP1497" s="5"/>
      <c r="AQ1497" s="5"/>
      <c r="AR1497" s="5"/>
      <c r="AS1497" s="5"/>
      <c r="AT1497" s="5"/>
      <c r="AU1497" s="5"/>
      <c r="AV1497" s="5"/>
      <c r="AW1497" s="5"/>
      <c r="AX1497" s="5"/>
      <c r="AY1497" s="5"/>
      <c r="AZ1497" s="5"/>
      <c r="BA1497" s="5"/>
      <c r="BB1497" s="5"/>
      <c r="BC1497" s="5"/>
      <c r="BD1497" s="5"/>
      <c r="BE1497" s="5"/>
      <c r="BF1497" s="5"/>
      <c r="BG1497" s="5"/>
      <c r="BH1497" s="5"/>
      <c r="BI1497" s="5"/>
      <c r="BJ1497" s="5"/>
      <c r="BK1497" s="5"/>
      <c r="BL1497" s="5"/>
      <c r="BM1497" s="5"/>
      <c r="BN1497" s="5"/>
      <c r="BO1497" s="5"/>
      <c r="BP1497" s="5"/>
      <c r="BQ1497" s="5"/>
      <c r="BR1497" s="5"/>
      <c r="BS1497" s="5"/>
      <c r="BT1497" s="5"/>
      <c r="BU1497" s="5"/>
      <c r="BV1497" s="5"/>
      <c r="BW1497" s="5"/>
      <c r="BX1497" s="5"/>
      <c r="BY1497" s="5"/>
      <c r="BZ1497" s="5"/>
    </row>
    <row r="1498" spans="22:78" x14ac:dyDescent="0.2"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</row>
    <row r="1499" spans="22:78" x14ac:dyDescent="0.2">
      <c r="V1499" s="5"/>
      <c r="W1499" s="5"/>
      <c r="X1499" s="5"/>
      <c r="Y1499" s="5"/>
      <c r="Z1499" s="5"/>
      <c r="AA1499" s="5"/>
      <c r="AB1499" s="5"/>
      <c r="AC1499" s="5"/>
      <c r="AD1499" s="5"/>
      <c r="AE1499" s="5"/>
      <c r="AF1499" s="5"/>
      <c r="AG1499" s="5"/>
      <c r="AH1499" s="5"/>
      <c r="AI1499" s="5"/>
      <c r="AJ1499" s="5"/>
      <c r="AK1499" s="5"/>
      <c r="AL1499" s="5"/>
      <c r="AM1499" s="5"/>
      <c r="AN1499" s="5"/>
      <c r="AO1499" s="5"/>
      <c r="AP1499" s="5"/>
      <c r="AQ1499" s="5"/>
      <c r="AR1499" s="5"/>
      <c r="AS1499" s="5"/>
      <c r="AT1499" s="5"/>
      <c r="AU1499" s="5"/>
      <c r="AV1499" s="5"/>
      <c r="AW1499" s="5"/>
      <c r="AX1499" s="5"/>
      <c r="AY1499" s="5"/>
      <c r="AZ1499" s="5"/>
      <c r="BA1499" s="5"/>
      <c r="BB1499" s="5"/>
      <c r="BC1499" s="5"/>
      <c r="BD1499" s="5"/>
      <c r="BE1499" s="5"/>
      <c r="BF1499" s="5"/>
      <c r="BG1499" s="5"/>
      <c r="BH1499" s="5"/>
      <c r="BI1499" s="5"/>
      <c r="BJ1499" s="5"/>
      <c r="BK1499" s="5"/>
      <c r="BL1499" s="5"/>
      <c r="BM1499" s="5"/>
      <c r="BN1499" s="5"/>
      <c r="BO1499" s="5"/>
      <c r="BP1499" s="5"/>
      <c r="BQ1499" s="5"/>
      <c r="BR1499" s="5"/>
      <c r="BS1499" s="5"/>
      <c r="BT1499" s="5"/>
      <c r="BU1499" s="5"/>
      <c r="BV1499" s="5"/>
      <c r="BW1499" s="5"/>
      <c r="BX1499" s="5"/>
      <c r="BY1499" s="5"/>
      <c r="BZ1499" s="5"/>
    </row>
    <row r="1500" spans="22:78" x14ac:dyDescent="0.2">
      <c r="V1500" s="5"/>
      <c r="W1500" s="5"/>
      <c r="X1500" s="5"/>
      <c r="Y1500" s="5"/>
      <c r="Z1500" s="5"/>
      <c r="AA1500" s="5"/>
      <c r="AB1500" s="5"/>
      <c r="AC1500" s="5"/>
      <c r="AD1500" s="5"/>
      <c r="AE1500" s="5"/>
      <c r="AF1500" s="5"/>
      <c r="AG1500" s="5"/>
      <c r="AH1500" s="5"/>
      <c r="AI1500" s="5"/>
      <c r="AJ1500" s="5"/>
      <c r="AK1500" s="5"/>
      <c r="AL1500" s="5"/>
      <c r="AM1500" s="5"/>
      <c r="AN1500" s="5"/>
      <c r="AO1500" s="5"/>
      <c r="AP1500" s="5"/>
      <c r="AQ1500" s="5"/>
      <c r="AR1500" s="5"/>
      <c r="AS1500" s="5"/>
      <c r="AT1500" s="5"/>
      <c r="AU1500" s="5"/>
      <c r="AV1500" s="5"/>
      <c r="AW1500" s="5"/>
      <c r="AX1500" s="5"/>
      <c r="AY1500" s="5"/>
      <c r="AZ1500" s="5"/>
      <c r="BA1500" s="5"/>
      <c r="BB1500" s="5"/>
      <c r="BC1500" s="5"/>
      <c r="BD1500" s="5"/>
      <c r="BE1500" s="5"/>
      <c r="BF1500" s="5"/>
      <c r="BG1500" s="5"/>
      <c r="BH1500" s="5"/>
      <c r="BI1500" s="5"/>
      <c r="BJ1500" s="5"/>
      <c r="BK1500" s="5"/>
      <c r="BL1500" s="5"/>
      <c r="BM1500" s="5"/>
      <c r="BN1500" s="5"/>
      <c r="BO1500" s="5"/>
      <c r="BP1500" s="5"/>
      <c r="BQ1500" s="5"/>
      <c r="BR1500" s="5"/>
      <c r="BS1500" s="5"/>
      <c r="BT1500" s="5"/>
      <c r="BU1500" s="5"/>
      <c r="BV1500" s="5"/>
      <c r="BW1500" s="5"/>
      <c r="BX1500" s="5"/>
      <c r="BY1500" s="5"/>
      <c r="BZ1500" s="5"/>
    </row>
    <row r="1501" spans="22:78" x14ac:dyDescent="0.2">
      <c r="V1501" s="5"/>
      <c r="W1501" s="5"/>
      <c r="X1501" s="5"/>
      <c r="Y1501" s="5"/>
      <c r="Z1501" s="5"/>
      <c r="AA1501" s="5"/>
      <c r="AB1501" s="5"/>
      <c r="AC1501" s="5"/>
      <c r="AD1501" s="5"/>
      <c r="AE1501" s="5"/>
      <c r="AF1501" s="5"/>
      <c r="AG1501" s="5"/>
      <c r="AH1501" s="5"/>
      <c r="AI1501" s="5"/>
      <c r="AJ1501" s="5"/>
      <c r="AK1501" s="5"/>
      <c r="AL1501" s="5"/>
      <c r="AM1501" s="5"/>
      <c r="AN1501" s="5"/>
      <c r="AO1501" s="5"/>
      <c r="AP1501" s="5"/>
      <c r="AQ1501" s="5"/>
      <c r="AR1501" s="5"/>
      <c r="AS1501" s="5"/>
      <c r="AT1501" s="5"/>
      <c r="AU1501" s="5"/>
      <c r="AV1501" s="5"/>
      <c r="AW1501" s="5"/>
      <c r="AX1501" s="5"/>
      <c r="AY1501" s="5"/>
      <c r="AZ1501" s="5"/>
      <c r="BA1501" s="5"/>
      <c r="BB1501" s="5"/>
      <c r="BC1501" s="5"/>
      <c r="BD1501" s="5"/>
      <c r="BE1501" s="5"/>
      <c r="BF1501" s="5"/>
      <c r="BG1501" s="5"/>
      <c r="BH1501" s="5"/>
      <c r="BI1501" s="5"/>
      <c r="BJ1501" s="5"/>
      <c r="BK1501" s="5"/>
      <c r="BL1501" s="5"/>
      <c r="BM1501" s="5"/>
      <c r="BN1501" s="5"/>
      <c r="BO1501" s="5"/>
      <c r="BP1501" s="5"/>
      <c r="BQ1501" s="5"/>
      <c r="BR1501" s="5"/>
      <c r="BS1501" s="5"/>
      <c r="BT1501" s="5"/>
      <c r="BU1501" s="5"/>
      <c r="BV1501" s="5"/>
      <c r="BW1501" s="5"/>
      <c r="BX1501" s="5"/>
      <c r="BY1501" s="5"/>
      <c r="BZ1501" s="5"/>
    </row>
    <row r="1502" spans="22:78" x14ac:dyDescent="0.2"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  <c r="BZ1502" s="5"/>
    </row>
    <row r="1503" spans="22:78" x14ac:dyDescent="0.2">
      <c r="V1503" s="5"/>
      <c r="W1503" s="5"/>
      <c r="X1503" s="5"/>
      <c r="Y1503" s="5"/>
      <c r="Z1503" s="5"/>
      <c r="AA1503" s="5"/>
      <c r="AB1503" s="5"/>
      <c r="AC1503" s="5"/>
      <c r="AD1503" s="5"/>
      <c r="AE1503" s="5"/>
      <c r="AF1503" s="5"/>
      <c r="AG1503" s="5"/>
      <c r="AH1503" s="5"/>
      <c r="AI1503" s="5"/>
      <c r="AJ1503" s="5"/>
      <c r="AK1503" s="5"/>
      <c r="AL1503" s="5"/>
      <c r="AM1503" s="5"/>
      <c r="AN1503" s="5"/>
      <c r="AO1503" s="5"/>
      <c r="AP1503" s="5"/>
      <c r="AQ1503" s="5"/>
      <c r="AR1503" s="5"/>
      <c r="AS1503" s="5"/>
      <c r="AT1503" s="5"/>
      <c r="AU1503" s="5"/>
      <c r="AV1503" s="5"/>
      <c r="AW1503" s="5"/>
      <c r="AX1503" s="5"/>
      <c r="AY1503" s="5"/>
      <c r="AZ1503" s="5"/>
      <c r="BA1503" s="5"/>
      <c r="BB1503" s="5"/>
      <c r="BC1503" s="5"/>
      <c r="BD1503" s="5"/>
      <c r="BE1503" s="5"/>
      <c r="BF1503" s="5"/>
      <c r="BG1503" s="5"/>
      <c r="BH1503" s="5"/>
      <c r="BI1503" s="5"/>
      <c r="BJ1503" s="5"/>
      <c r="BK1503" s="5"/>
      <c r="BL1503" s="5"/>
      <c r="BM1503" s="5"/>
      <c r="BN1503" s="5"/>
      <c r="BO1503" s="5"/>
      <c r="BP1503" s="5"/>
      <c r="BQ1503" s="5"/>
      <c r="BR1503" s="5"/>
      <c r="BS1503" s="5"/>
      <c r="BT1503" s="5"/>
      <c r="BU1503" s="5"/>
      <c r="BV1503" s="5"/>
      <c r="BW1503" s="5"/>
      <c r="BX1503" s="5"/>
      <c r="BY1503" s="5"/>
      <c r="BZ1503" s="5"/>
    </row>
    <row r="1504" spans="22:78" x14ac:dyDescent="0.2">
      <c r="V1504" s="5"/>
      <c r="W1504" s="5"/>
      <c r="X1504" s="5"/>
      <c r="Y1504" s="5"/>
      <c r="Z1504" s="5"/>
      <c r="AA1504" s="5"/>
      <c r="AB1504" s="5"/>
      <c r="AC1504" s="5"/>
      <c r="AD1504" s="5"/>
      <c r="AE1504" s="5"/>
      <c r="AF1504" s="5"/>
      <c r="AG1504" s="5"/>
      <c r="AH1504" s="5"/>
      <c r="AI1504" s="5"/>
      <c r="AJ1504" s="5"/>
      <c r="AK1504" s="5"/>
      <c r="AL1504" s="5"/>
      <c r="AM1504" s="5"/>
      <c r="AN1504" s="5"/>
      <c r="AO1504" s="5"/>
      <c r="AP1504" s="5"/>
      <c r="AQ1504" s="5"/>
      <c r="AR1504" s="5"/>
      <c r="AS1504" s="5"/>
      <c r="AT1504" s="5"/>
      <c r="AU1504" s="5"/>
      <c r="AV1504" s="5"/>
      <c r="AW1504" s="5"/>
      <c r="AX1504" s="5"/>
      <c r="AY1504" s="5"/>
      <c r="AZ1504" s="5"/>
      <c r="BA1504" s="5"/>
      <c r="BB1504" s="5"/>
      <c r="BC1504" s="5"/>
      <c r="BD1504" s="5"/>
      <c r="BE1504" s="5"/>
      <c r="BF1504" s="5"/>
      <c r="BG1504" s="5"/>
      <c r="BH1504" s="5"/>
      <c r="BI1504" s="5"/>
      <c r="BJ1504" s="5"/>
      <c r="BK1504" s="5"/>
      <c r="BL1504" s="5"/>
      <c r="BM1504" s="5"/>
      <c r="BN1504" s="5"/>
      <c r="BO1504" s="5"/>
      <c r="BP1504" s="5"/>
      <c r="BQ1504" s="5"/>
      <c r="BR1504" s="5"/>
      <c r="BS1504" s="5"/>
      <c r="BT1504" s="5"/>
      <c r="BU1504" s="5"/>
      <c r="BV1504" s="5"/>
      <c r="BW1504" s="5"/>
      <c r="BX1504" s="5"/>
      <c r="BY1504" s="5"/>
      <c r="BZ1504" s="5"/>
    </row>
    <row r="1505" spans="22:78" x14ac:dyDescent="0.2">
      <c r="V1505" s="5"/>
      <c r="W1505" s="5"/>
      <c r="X1505" s="5"/>
      <c r="Y1505" s="5"/>
      <c r="Z1505" s="5"/>
      <c r="AA1505" s="5"/>
      <c r="AB1505" s="5"/>
      <c r="AC1505" s="5"/>
      <c r="AD1505" s="5"/>
      <c r="AE1505" s="5"/>
      <c r="AF1505" s="5"/>
      <c r="AG1505" s="5"/>
      <c r="AH1505" s="5"/>
      <c r="AI1505" s="5"/>
      <c r="AJ1505" s="5"/>
      <c r="AK1505" s="5"/>
      <c r="AL1505" s="5"/>
      <c r="AM1505" s="5"/>
      <c r="AN1505" s="5"/>
      <c r="AO1505" s="5"/>
      <c r="AP1505" s="5"/>
      <c r="AQ1505" s="5"/>
      <c r="AR1505" s="5"/>
      <c r="AS1505" s="5"/>
      <c r="AT1505" s="5"/>
      <c r="AU1505" s="5"/>
      <c r="AV1505" s="5"/>
      <c r="AW1505" s="5"/>
      <c r="AX1505" s="5"/>
      <c r="AY1505" s="5"/>
      <c r="AZ1505" s="5"/>
      <c r="BA1505" s="5"/>
      <c r="BB1505" s="5"/>
      <c r="BC1505" s="5"/>
      <c r="BD1505" s="5"/>
      <c r="BE1505" s="5"/>
      <c r="BF1505" s="5"/>
      <c r="BG1505" s="5"/>
      <c r="BH1505" s="5"/>
      <c r="BI1505" s="5"/>
      <c r="BJ1505" s="5"/>
      <c r="BK1505" s="5"/>
      <c r="BL1505" s="5"/>
      <c r="BM1505" s="5"/>
      <c r="BN1505" s="5"/>
      <c r="BO1505" s="5"/>
      <c r="BP1505" s="5"/>
      <c r="BQ1505" s="5"/>
      <c r="BR1505" s="5"/>
      <c r="BS1505" s="5"/>
      <c r="BT1505" s="5"/>
      <c r="BU1505" s="5"/>
      <c r="BV1505" s="5"/>
      <c r="BW1505" s="5"/>
      <c r="BX1505" s="5"/>
      <c r="BY1505" s="5"/>
      <c r="BZ1505" s="5"/>
    </row>
    <row r="1506" spans="22:78" x14ac:dyDescent="0.2"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  <c r="BZ1506" s="5"/>
    </row>
    <row r="1507" spans="22:78" x14ac:dyDescent="0.2">
      <c r="V1507" s="5"/>
      <c r="W1507" s="5"/>
      <c r="X1507" s="5"/>
      <c r="Y1507" s="5"/>
      <c r="Z1507" s="5"/>
      <c r="AA1507" s="5"/>
      <c r="AB1507" s="5"/>
      <c r="AC1507" s="5"/>
      <c r="AD1507" s="5"/>
      <c r="AE1507" s="5"/>
      <c r="AF1507" s="5"/>
      <c r="AG1507" s="5"/>
      <c r="AH1507" s="5"/>
      <c r="AI1507" s="5"/>
      <c r="AJ1507" s="5"/>
      <c r="AK1507" s="5"/>
      <c r="AL1507" s="5"/>
      <c r="AM1507" s="5"/>
      <c r="AN1507" s="5"/>
      <c r="AO1507" s="5"/>
      <c r="AP1507" s="5"/>
      <c r="AQ1507" s="5"/>
      <c r="AR1507" s="5"/>
      <c r="AS1507" s="5"/>
      <c r="AT1507" s="5"/>
      <c r="AU1507" s="5"/>
      <c r="AV1507" s="5"/>
      <c r="AW1507" s="5"/>
      <c r="AX1507" s="5"/>
      <c r="AY1507" s="5"/>
      <c r="AZ1507" s="5"/>
      <c r="BA1507" s="5"/>
      <c r="BB1507" s="5"/>
      <c r="BC1507" s="5"/>
      <c r="BD1507" s="5"/>
      <c r="BE1507" s="5"/>
      <c r="BF1507" s="5"/>
      <c r="BG1507" s="5"/>
      <c r="BH1507" s="5"/>
      <c r="BI1507" s="5"/>
      <c r="BJ1507" s="5"/>
      <c r="BK1507" s="5"/>
      <c r="BL1507" s="5"/>
      <c r="BM1507" s="5"/>
      <c r="BN1507" s="5"/>
      <c r="BO1507" s="5"/>
      <c r="BP1507" s="5"/>
      <c r="BQ1507" s="5"/>
      <c r="BR1507" s="5"/>
      <c r="BS1507" s="5"/>
      <c r="BT1507" s="5"/>
      <c r="BU1507" s="5"/>
      <c r="BV1507" s="5"/>
      <c r="BW1507" s="5"/>
      <c r="BX1507" s="5"/>
      <c r="BY1507" s="5"/>
      <c r="BZ1507" s="5"/>
    </row>
    <row r="1508" spans="22:78" x14ac:dyDescent="0.2">
      <c r="V1508" s="5"/>
      <c r="W1508" s="5"/>
      <c r="X1508" s="5"/>
      <c r="Y1508" s="5"/>
      <c r="Z1508" s="5"/>
      <c r="AA1508" s="5"/>
      <c r="AB1508" s="5"/>
      <c r="AC1508" s="5"/>
      <c r="AD1508" s="5"/>
      <c r="AE1508" s="5"/>
      <c r="AF1508" s="5"/>
      <c r="AG1508" s="5"/>
      <c r="AH1508" s="5"/>
      <c r="AI1508" s="5"/>
      <c r="AJ1508" s="5"/>
      <c r="AK1508" s="5"/>
      <c r="AL1508" s="5"/>
      <c r="AM1508" s="5"/>
      <c r="AN1508" s="5"/>
      <c r="AO1508" s="5"/>
      <c r="AP1508" s="5"/>
      <c r="AQ1508" s="5"/>
      <c r="AR1508" s="5"/>
      <c r="AS1508" s="5"/>
      <c r="AT1508" s="5"/>
      <c r="AU1508" s="5"/>
      <c r="AV1508" s="5"/>
      <c r="AW1508" s="5"/>
      <c r="AX1508" s="5"/>
      <c r="AY1508" s="5"/>
      <c r="AZ1508" s="5"/>
      <c r="BA1508" s="5"/>
      <c r="BB1508" s="5"/>
      <c r="BC1508" s="5"/>
      <c r="BD1508" s="5"/>
      <c r="BE1508" s="5"/>
      <c r="BF1508" s="5"/>
      <c r="BG1508" s="5"/>
      <c r="BH1508" s="5"/>
      <c r="BI1508" s="5"/>
      <c r="BJ1508" s="5"/>
      <c r="BK1508" s="5"/>
      <c r="BL1508" s="5"/>
      <c r="BM1508" s="5"/>
      <c r="BN1508" s="5"/>
      <c r="BO1508" s="5"/>
      <c r="BP1508" s="5"/>
      <c r="BQ1508" s="5"/>
      <c r="BR1508" s="5"/>
      <c r="BS1508" s="5"/>
      <c r="BT1508" s="5"/>
      <c r="BU1508" s="5"/>
      <c r="BV1508" s="5"/>
      <c r="BW1508" s="5"/>
      <c r="BX1508" s="5"/>
      <c r="BY1508" s="5"/>
      <c r="BZ1508" s="5"/>
    </row>
    <row r="1509" spans="22:78" x14ac:dyDescent="0.2">
      <c r="V1509" s="5"/>
      <c r="W1509" s="5"/>
      <c r="X1509" s="5"/>
      <c r="Y1509" s="5"/>
      <c r="Z1509" s="5"/>
      <c r="AA1509" s="5"/>
      <c r="AB1509" s="5"/>
      <c r="AC1509" s="5"/>
      <c r="AD1509" s="5"/>
      <c r="AE1509" s="5"/>
      <c r="AF1509" s="5"/>
      <c r="AG1509" s="5"/>
      <c r="AH1509" s="5"/>
      <c r="AI1509" s="5"/>
      <c r="AJ1509" s="5"/>
      <c r="AK1509" s="5"/>
      <c r="AL1509" s="5"/>
      <c r="AM1509" s="5"/>
      <c r="AN1509" s="5"/>
      <c r="AO1509" s="5"/>
      <c r="AP1509" s="5"/>
      <c r="AQ1509" s="5"/>
      <c r="AR1509" s="5"/>
      <c r="AS1509" s="5"/>
      <c r="AT1509" s="5"/>
      <c r="AU1509" s="5"/>
      <c r="AV1509" s="5"/>
      <c r="AW1509" s="5"/>
      <c r="AX1509" s="5"/>
      <c r="AY1509" s="5"/>
      <c r="AZ1509" s="5"/>
      <c r="BA1509" s="5"/>
      <c r="BB1509" s="5"/>
      <c r="BC1509" s="5"/>
      <c r="BD1509" s="5"/>
      <c r="BE1509" s="5"/>
      <c r="BF1509" s="5"/>
      <c r="BG1509" s="5"/>
      <c r="BH1509" s="5"/>
      <c r="BI1509" s="5"/>
      <c r="BJ1509" s="5"/>
      <c r="BK1509" s="5"/>
      <c r="BL1509" s="5"/>
      <c r="BM1509" s="5"/>
      <c r="BN1509" s="5"/>
      <c r="BO1509" s="5"/>
      <c r="BP1509" s="5"/>
      <c r="BQ1509" s="5"/>
      <c r="BR1509" s="5"/>
      <c r="BS1509" s="5"/>
      <c r="BT1509" s="5"/>
      <c r="BU1509" s="5"/>
      <c r="BV1509" s="5"/>
      <c r="BW1509" s="5"/>
      <c r="BX1509" s="5"/>
      <c r="BY1509" s="5"/>
      <c r="BZ1509" s="5"/>
    </row>
    <row r="1510" spans="22:78" x14ac:dyDescent="0.2"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  <c r="BZ1510" s="5"/>
    </row>
    <row r="1511" spans="22:78" x14ac:dyDescent="0.2">
      <c r="V1511" s="5"/>
      <c r="W1511" s="5"/>
      <c r="X1511" s="5"/>
      <c r="Y1511" s="5"/>
      <c r="Z1511" s="5"/>
      <c r="AA1511" s="5"/>
      <c r="AB1511" s="5"/>
      <c r="AC1511" s="5"/>
      <c r="AD1511" s="5"/>
      <c r="AE1511" s="5"/>
      <c r="AF1511" s="5"/>
      <c r="AG1511" s="5"/>
      <c r="AH1511" s="5"/>
      <c r="AI1511" s="5"/>
      <c r="AJ1511" s="5"/>
      <c r="AK1511" s="5"/>
      <c r="AL1511" s="5"/>
      <c r="AM1511" s="5"/>
      <c r="AN1511" s="5"/>
      <c r="AO1511" s="5"/>
      <c r="AP1511" s="5"/>
      <c r="AQ1511" s="5"/>
      <c r="AR1511" s="5"/>
      <c r="AS1511" s="5"/>
      <c r="AT1511" s="5"/>
      <c r="AU1511" s="5"/>
      <c r="AV1511" s="5"/>
      <c r="AW1511" s="5"/>
      <c r="AX1511" s="5"/>
      <c r="AY1511" s="5"/>
      <c r="AZ1511" s="5"/>
      <c r="BA1511" s="5"/>
      <c r="BB1511" s="5"/>
      <c r="BC1511" s="5"/>
      <c r="BD1511" s="5"/>
      <c r="BE1511" s="5"/>
      <c r="BF1511" s="5"/>
      <c r="BG1511" s="5"/>
      <c r="BH1511" s="5"/>
      <c r="BI1511" s="5"/>
      <c r="BJ1511" s="5"/>
      <c r="BK1511" s="5"/>
      <c r="BL1511" s="5"/>
      <c r="BM1511" s="5"/>
      <c r="BN1511" s="5"/>
      <c r="BO1511" s="5"/>
      <c r="BP1511" s="5"/>
      <c r="BQ1511" s="5"/>
      <c r="BR1511" s="5"/>
      <c r="BS1511" s="5"/>
      <c r="BT1511" s="5"/>
      <c r="BU1511" s="5"/>
      <c r="BV1511" s="5"/>
      <c r="BW1511" s="5"/>
      <c r="BX1511" s="5"/>
      <c r="BY1511" s="5"/>
      <c r="BZ1511" s="5"/>
    </row>
    <row r="1512" spans="22:78" x14ac:dyDescent="0.2">
      <c r="V1512" s="5"/>
      <c r="W1512" s="5"/>
      <c r="X1512" s="5"/>
      <c r="Y1512" s="5"/>
      <c r="Z1512" s="5"/>
      <c r="AA1512" s="5"/>
      <c r="AB1512" s="5"/>
      <c r="AC1512" s="5"/>
      <c r="AD1512" s="5"/>
      <c r="AE1512" s="5"/>
      <c r="AF1512" s="5"/>
      <c r="AG1512" s="5"/>
      <c r="AH1512" s="5"/>
      <c r="AI1512" s="5"/>
      <c r="AJ1512" s="5"/>
      <c r="AK1512" s="5"/>
      <c r="AL1512" s="5"/>
      <c r="AM1512" s="5"/>
      <c r="AN1512" s="5"/>
      <c r="AO1512" s="5"/>
      <c r="AP1512" s="5"/>
      <c r="AQ1512" s="5"/>
      <c r="AR1512" s="5"/>
      <c r="AS1512" s="5"/>
      <c r="AT1512" s="5"/>
      <c r="AU1512" s="5"/>
      <c r="AV1512" s="5"/>
      <c r="AW1512" s="5"/>
      <c r="AX1512" s="5"/>
      <c r="AY1512" s="5"/>
      <c r="AZ1512" s="5"/>
      <c r="BA1512" s="5"/>
      <c r="BB1512" s="5"/>
      <c r="BC1512" s="5"/>
      <c r="BD1512" s="5"/>
      <c r="BE1512" s="5"/>
      <c r="BF1512" s="5"/>
      <c r="BG1512" s="5"/>
      <c r="BH1512" s="5"/>
      <c r="BI1512" s="5"/>
      <c r="BJ1512" s="5"/>
      <c r="BK1512" s="5"/>
      <c r="BL1512" s="5"/>
      <c r="BM1512" s="5"/>
      <c r="BN1512" s="5"/>
      <c r="BO1512" s="5"/>
      <c r="BP1512" s="5"/>
      <c r="BQ1512" s="5"/>
      <c r="BR1512" s="5"/>
      <c r="BS1512" s="5"/>
      <c r="BT1512" s="5"/>
      <c r="BU1512" s="5"/>
      <c r="BV1512" s="5"/>
      <c r="BW1512" s="5"/>
      <c r="BX1512" s="5"/>
      <c r="BY1512" s="5"/>
      <c r="BZ1512" s="5"/>
    </row>
    <row r="1513" spans="22:78" x14ac:dyDescent="0.2">
      <c r="V1513" s="5"/>
      <c r="W1513" s="5"/>
      <c r="X1513" s="5"/>
      <c r="Y1513" s="5"/>
      <c r="Z1513" s="5"/>
      <c r="AA1513" s="5"/>
      <c r="AB1513" s="5"/>
      <c r="AC1513" s="5"/>
      <c r="AD1513" s="5"/>
      <c r="AE1513" s="5"/>
      <c r="AF1513" s="5"/>
      <c r="AG1513" s="5"/>
      <c r="AH1513" s="5"/>
      <c r="AI1513" s="5"/>
      <c r="AJ1513" s="5"/>
      <c r="AK1513" s="5"/>
      <c r="AL1513" s="5"/>
      <c r="AM1513" s="5"/>
      <c r="AN1513" s="5"/>
      <c r="AO1513" s="5"/>
      <c r="AP1513" s="5"/>
      <c r="AQ1513" s="5"/>
      <c r="AR1513" s="5"/>
      <c r="AS1513" s="5"/>
      <c r="AT1513" s="5"/>
      <c r="AU1513" s="5"/>
      <c r="AV1513" s="5"/>
      <c r="AW1513" s="5"/>
      <c r="AX1513" s="5"/>
      <c r="AY1513" s="5"/>
      <c r="AZ1513" s="5"/>
      <c r="BA1513" s="5"/>
      <c r="BB1513" s="5"/>
      <c r="BC1513" s="5"/>
      <c r="BD1513" s="5"/>
      <c r="BE1513" s="5"/>
      <c r="BF1513" s="5"/>
      <c r="BG1513" s="5"/>
      <c r="BH1513" s="5"/>
      <c r="BI1513" s="5"/>
      <c r="BJ1513" s="5"/>
      <c r="BK1513" s="5"/>
      <c r="BL1513" s="5"/>
      <c r="BM1513" s="5"/>
      <c r="BN1513" s="5"/>
      <c r="BO1513" s="5"/>
      <c r="BP1513" s="5"/>
      <c r="BQ1513" s="5"/>
      <c r="BR1513" s="5"/>
      <c r="BS1513" s="5"/>
      <c r="BT1513" s="5"/>
      <c r="BU1513" s="5"/>
      <c r="BV1513" s="5"/>
      <c r="BW1513" s="5"/>
      <c r="BX1513" s="5"/>
      <c r="BY1513" s="5"/>
      <c r="BZ1513" s="5"/>
    </row>
    <row r="1514" spans="22:78" x14ac:dyDescent="0.2"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  <c r="BZ1514" s="5"/>
    </row>
    <row r="1515" spans="22:78" x14ac:dyDescent="0.2">
      <c r="V1515" s="5"/>
      <c r="W1515" s="5"/>
      <c r="X1515" s="5"/>
      <c r="Y1515" s="5"/>
      <c r="Z1515" s="5"/>
      <c r="AA1515" s="5"/>
      <c r="AB1515" s="5"/>
      <c r="AC1515" s="5"/>
      <c r="AD1515" s="5"/>
      <c r="AE1515" s="5"/>
      <c r="AF1515" s="5"/>
      <c r="AG1515" s="5"/>
      <c r="AH1515" s="5"/>
      <c r="AI1515" s="5"/>
      <c r="AJ1515" s="5"/>
      <c r="AK1515" s="5"/>
      <c r="AL1515" s="5"/>
      <c r="AM1515" s="5"/>
      <c r="AN1515" s="5"/>
      <c r="AO1515" s="5"/>
      <c r="AP1515" s="5"/>
      <c r="AQ1515" s="5"/>
      <c r="AR1515" s="5"/>
      <c r="AS1515" s="5"/>
      <c r="AT1515" s="5"/>
      <c r="AU1515" s="5"/>
      <c r="AV1515" s="5"/>
      <c r="AW1515" s="5"/>
      <c r="AX1515" s="5"/>
      <c r="AY1515" s="5"/>
      <c r="AZ1515" s="5"/>
      <c r="BA1515" s="5"/>
      <c r="BB1515" s="5"/>
      <c r="BC1515" s="5"/>
      <c r="BD1515" s="5"/>
      <c r="BE1515" s="5"/>
      <c r="BF1515" s="5"/>
      <c r="BG1515" s="5"/>
      <c r="BH1515" s="5"/>
      <c r="BI1515" s="5"/>
      <c r="BJ1515" s="5"/>
      <c r="BK1515" s="5"/>
      <c r="BL1515" s="5"/>
      <c r="BM1515" s="5"/>
      <c r="BN1515" s="5"/>
      <c r="BO1515" s="5"/>
      <c r="BP1515" s="5"/>
      <c r="BQ1515" s="5"/>
      <c r="BR1515" s="5"/>
      <c r="BS1515" s="5"/>
      <c r="BT1515" s="5"/>
      <c r="BU1515" s="5"/>
      <c r="BV1515" s="5"/>
      <c r="BW1515" s="5"/>
      <c r="BX1515" s="5"/>
      <c r="BY1515" s="5"/>
      <c r="BZ1515" s="5"/>
    </row>
    <row r="1516" spans="22:78" x14ac:dyDescent="0.2">
      <c r="V1516" s="5"/>
      <c r="W1516" s="5"/>
      <c r="X1516" s="5"/>
      <c r="Y1516" s="5"/>
      <c r="Z1516" s="5"/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5"/>
      <c r="AL1516" s="5"/>
      <c r="AM1516" s="5"/>
      <c r="AN1516" s="5"/>
      <c r="AO1516" s="5"/>
      <c r="AP1516" s="5"/>
      <c r="AQ1516" s="5"/>
      <c r="AR1516" s="5"/>
      <c r="AS1516" s="5"/>
      <c r="AT1516" s="5"/>
      <c r="AU1516" s="5"/>
      <c r="AV1516" s="5"/>
      <c r="AW1516" s="5"/>
      <c r="AX1516" s="5"/>
      <c r="AY1516" s="5"/>
      <c r="AZ1516" s="5"/>
      <c r="BA1516" s="5"/>
      <c r="BB1516" s="5"/>
      <c r="BC1516" s="5"/>
      <c r="BD1516" s="5"/>
      <c r="BE1516" s="5"/>
      <c r="BF1516" s="5"/>
      <c r="BG1516" s="5"/>
      <c r="BH1516" s="5"/>
      <c r="BI1516" s="5"/>
      <c r="BJ1516" s="5"/>
      <c r="BK1516" s="5"/>
      <c r="BL1516" s="5"/>
      <c r="BM1516" s="5"/>
      <c r="BN1516" s="5"/>
      <c r="BO1516" s="5"/>
      <c r="BP1516" s="5"/>
      <c r="BQ1516" s="5"/>
      <c r="BR1516" s="5"/>
      <c r="BS1516" s="5"/>
      <c r="BT1516" s="5"/>
      <c r="BU1516" s="5"/>
      <c r="BV1516" s="5"/>
      <c r="BW1516" s="5"/>
      <c r="BX1516" s="5"/>
      <c r="BY1516" s="5"/>
      <c r="BZ1516" s="5"/>
    </row>
    <row r="1517" spans="22:78" x14ac:dyDescent="0.2">
      <c r="V1517" s="5"/>
      <c r="W1517" s="5"/>
      <c r="X1517" s="5"/>
      <c r="Y1517" s="5"/>
      <c r="Z1517" s="5"/>
      <c r="AA1517" s="5"/>
      <c r="AB1517" s="5"/>
      <c r="AC1517" s="5"/>
      <c r="AD1517" s="5"/>
      <c r="AE1517" s="5"/>
      <c r="AF1517" s="5"/>
      <c r="AG1517" s="5"/>
      <c r="AH1517" s="5"/>
      <c r="AI1517" s="5"/>
      <c r="AJ1517" s="5"/>
      <c r="AK1517" s="5"/>
      <c r="AL1517" s="5"/>
      <c r="AM1517" s="5"/>
      <c r="AN1517" s="5"/>
      <c r="AO1517" s="5"/>
      <c r="AP1517" s="5"/>
      <c r="AQ1517" s="5"/>
      <c r="AR1517" s="5"/>
      <c r="AS1517" s="5"/>
      <c r="AT1517" s="5"/>
      <c r="AU1517" s="5"/>
      <c r="AV1517" s="5"/>
      <c r="AW1517" s="5"/>
      <c r="AX1517" s="5"/>
      <c r="AY1517" s="5"/>
      <c r="AZ1517" s="5"/>
      <c r="BA1517" s="5"/>
      <c r="BB1517" s="5"/>
      <c r="BC1517" s="5"/>
      <c r="BD1517" s="5"/>
      <c r="BE1517" s="5"/>
      <c r="BF1517" s="5"/>
      <c r="BG1517" s="5"/>
      <c r="BH1517" s="5"/>
      <c r="BI1517" s="5"/>
      <c r="BJ1517" s="5"/>
      <c r="BK1517" s="5"/>
      <c r="BL1517" s="5"/>
      <c r="BM1517" s="5"/>
      <c r="BN1517" s="5"/>
      <c r="BO1517" s="5"/>
      <c r="BP1517" s="5"/>
      <c r="BQ1517" s="5"/>
      <c r="BR1517" s="5"/>
      <c r="BS1517" s="5"/>
      <c r="BT1517" s="5"/>
      <c r="BU1517" s="5"/>
      <c r="BV1517" s="5"/>
      <c r="BW1517" s="5"/>
      <c r="BX1517" s="5"/>
      <c r="BY1517" s="5"/>
      <c r="BZ1517" s="5"/>
    </row>
    <row r="1518" spans="22:78" x14ac:dyDescent="0.2"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  <c r="BZ1518" s="5"/>
    </row>
    <row r="1519" spans="22:78" x14ac:dyDescent="0.2">
      <c r="V1519" s="5"/>
      <c r="W1519" s="5"/>
      <c r="X1519" s="5"/>
      <c r="Y1519" s="5"/>
      <c r="Z1519" s="5"/>
      <c r="AA1519" s="5"/>
      <c r="AB1519" s="5"/>
      <c r="AC1519" s="5"/>
      <c r="AD1519" s="5"/>
      <c r="AE1519" s="5"/>
      <c r="AF1519" s="5"/>
      <c r="AG1519" s="5"/>
      <c r="AH1519" s="5"/>
      <c r="AI1519" s="5"/>
      <c r="AJ1519" s="5"/>
      <c r="AK1519" s="5"/>
      <c r="AL1519" s="5"/>
      <c r="AM1519" s="5"/>
      <c r="AN1519" s="5"/>
      <c r="AO1519" s="5"/>
      <c r="AP1519" s="5"/>
      <c r="AQ1519" s="5"/>
      <c r="AR1519" s="5"/>
      <c r="AS1519" s="5"/>
      <c r="AT1519" s="5"/>
      <c r="AU1519" s="5"/>
      <c r="AV1519" s="5"/>
      <c r="AW1519" s="5"/>
      <c r="AX1519" s="5"/>
      <c r="AY1519" s="5"/>
      <c r="AZ1519" s="5"/>
      <c r="BA1519" s="5"/>
      <c r="BB1519" s="5"/>
      <c r="BC1519" s="5"/>
      <c r="BD1519" s="5"/>
      <c r="BE1519" s="5"/>
      <c r="BF1519" s="5"/>
      <c r="BG1519" s="5"/>
      <c r="BH1519" s="5"/>
      <c r="BI1519" s="5"/>
      <c r="BJ1519" s="5"/>
      <c r="BK1519" s="5"/>
      <c r="BL1519" s="5"/>
      <c r="BM1519" s="5"/>
      <c r="BN1519" s="5"/>
      <c r="BO1519" s="5"/>
      <c r="BP1519" s="5"/>
      <c r="BQ1519" s="5"/>
      <c r="BR1519" s="5"/>
      <c r="BS1519" s="5"/>
      <c r="BT1519" s="5"/>
      <c r="BU1519" s="5"/>
      <c r="BV1519" s="5"/>
      <c r="BW1519" s="5"/>
      <c r="BX1519" s="5"/>
      <c r="BY1519" s="5"/>
      <c r="BZ1519" s="5"/>
    </row>
    <row r="1520" spans="22:78" x14ac:dyDescent="0.2">
      <c r="V1520" s="5"/>
      <c r="W1520" s="5"/>
      <c r="X1520" s="5"/>
      <c r="Y1520" s="5"/>
      <c r="Z1520" s="5"/>
      <c r="AA1520" s="5"/>
      <c r="AB1520" s="5"/>
      <c r="AC1520" s="5"/>
      <c r="AD1520" s="5"/>
      <c r="AE1520" s="5"/>
      <c r="AF1520" s="5"/>
      <c r="AG1520" s="5"/>
      <c r="AH1520" s="5"/>
      <c r="AI1520" s="5"/>
      <c r="AJ1520" s="5"/>
      <c r="AK1520" s="5"/>
      <c r="AL1520" s="5"/>
      <c r="AM1520" s="5"/>
      <c r="AN1520" s="5"/>
      <c r="AO1520" s="5"/>
      <c r="AP1520" s="5"/>
      <c r="AQ1520" s="5"/>
      <c r="AR1520" s="5"/>
      <c r="AS1520" s="5"/>
      <c r="AT1520" s="5"/>
      <c r="AU1520" s="5"/>
      <c r="AV1520" s="5"/>
      <c r="AW1520" s="5"/>
      <c r="AX1520" s="5"/>
      <c r="AY1520" s="5"/>
      <c r="AZ1520" s="5"/>
      <c r="BA1520" s="5"/>
      <c r="BB1520" s="5"/>
      <c r="BC1520" s="5"/>
      <c r="BD1520" s="5"/>
      <c r="BE1520" s="5"/>
      <c r="BF1520" s="5"/>
      <c r="BG1520" s="5"/>
      <c r="BH1520" s="5"/>
      <c r="BI1520" s="5"/>
      <c r="BJ1520" s="5"/>
      <c r="BK1520" s="5"/>
      <c r="BL1520" s="5"/>
      <c r="BM1520" s="5"/>
      <c r="BN1520" s="5"/>
      <c r="BO1520" s="5"/>
      <c r="BP1520" s="5"/>
      <c r="BQ1520" s="5"/>
      <c r="BR1520" s="5"/>
      <c r="BS1520" s="5"/>
      <c r="BT1520" s="5"/>
      <c r="BU1520" s="5"/>
      <c r="BV1520" s="5"/>
      <c r="BW1520" s="5"/>
      <c r="BX1520" s="5"/>
      <c r="BY1520" s="5"/>
      <c r="BZ1520" s="5"/>
    </row>
    <row r="1521" spans="22:78" x14ac:dyDescent="0.2">
      <c r="V1521" s="5"/>
      <c r="W1521" s="5"/>
      <c r="X1521" s="5"/>
      <c r="Y1521" s="5"/>
      <c r="Z1521" s="5"/>
      <c r="AA1521" s="5"/>
      <c r="AB1521" s="5"/>
      <c r="AC1521" s="5"/>
      <c r="AD1521" s="5"/>
      <c r="AE1521" s="5"/>
      <c r="AF1521" s="5"/>
      <c r="AG1521" s="5"/>
      <c r="AH1521" s="5"/>
      <c r="AI1521" s="5"/>
      <c r="AJ1521" s="5"/>
      <c r="AK1521" s="5"/>
      <c r="AL1521" s="5"/>
      <c r="AM1521" s="5"/>
      <c r="AN1521" s="5"/>
      <c r="AO1521" s="5"/>
      <c r="AP1521" s="5"/>
      <c r="AQ1521" s="5"/>
      <c r="AR1521" s="5"/>
      <c r="AS1521" s="5"/>
      <c r="AT1521" s="5"/>
      <c r="AU1521" s="5"/>
      <c r="AV1521" s="5"/>
      <c r="AW1521" s="5"/>
      <c r="AX1521" s="5"/>
      <c r="AY1521" s="5"/>
      <c r="AZ1521" s="5"/>
      <c r="BA1521" s="5"/>
      <c r="BB1521" s="5"/>
      <c r="BC1521" s="5"/>
      <c r="BD1521" s="5"/>
      <c r="BE1521" s="5"/>
      <c r="BF1521" s="5"/>
      <c r="BG1521" s="5"/>
      <c r="BH1521" s="5"/>
      <c r="BI1521" s="5"/>
      <c r="BJ1521" s="5"/>
      <c r="BK1521" s="5"/>
      <c r="BL1521" s="5"/>
      <c r="BM1521" s="5"/>
      <c r="BN1521" s="5"/>
      <c r="BO1521" s="5"/>
      <c r="BP1521" s="5"/>
      <c r="BQ1521" s="5"/>
      <c r="BR1521" s="5"/>
      <c r="BS1521" s="5"/>
      <c r="BT1521" s="5"/>
      <c r="BU1521" s="5"/>
      <c r="BV1521" s="5"/>
      <c r="BW1521" s="5"/>
      <c r="BX1521" s="5"/>
      <c r="BY1521" s="5"/>
      <c r="BZ1521" s="5"/>
    </row>
    <row r="1522" spans="22:78" x14ac:dyDescent="0.2"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</row>
    <row r="1523" spans="22:78" x14ac:dyDescent="0.2">
      <c r="V1523" s="5"/>
      <c r="W1523" s="5"/>
      <c r="X1523" s="5"/>
      <c r="Y1523" s="5"/>
      <c r="Z1523" s="5"/>
      <c r="AA1523" s="5"/>
      <c r="AB1523" s="5"/>
      <c r="AC1523" s="5"/>
      <c r="AD1523" s="5"/>
      <c r="AE1523" s="5"/>
      <c r="AF1523" s="5"/>
      <c r="AG1523" s="5"/>
      <c r="AH1523" s="5"/>
      <c r="AI1523" s="5"/>
      <c r="AJ1523" s="5"/>
      <c r="AK1523" s="5"/>
      <c r="AL1523" s="5"/>
      <c r="AM1523" s="5"/>
      <c r="AN1523" s="5"/>
      <c r="AO1523" s="5"/>
      <c r="AP1523" s="5"/>
      <c r="AQ1523" s="5"/>
      <c r="AR1523" s="5"/>
      <c r="AS1523" s="5"/>
      <c r="AT1523" s="5"/>
      <c r="AU1523" s="5"/>
      <c r="AV1523" s="5"/>
      <c r="AW1523" s="5"/>
      <c r="AX1523" s="5"/>
      <c r="AY1523" s="5"/>
      <c r="AZ1523" s="5"/>
      <c r="BA1523" s="5"/>
      <c r="BB1523" s="5"/>
      <c r="BC1523" s="5"/>
      <c r="BD1523" s="5"/>
      <c r="BE1523" s="5"/>
      <c r="BF1523" s="5"/>
      <c r="BG1523" s="5"/>
      <c r="BH1523" s="5"/>
      <c r="BI1523" s="5"/>
      <c r="BJ1523" s="5"/>
      <c r="BK1523" s="5"/>
      <c r="BL1523" s="5"/>
      <c r="BM1523" s="5"/>
      <c r="BN1523" s="5"/>
      <c r="BO1523" s="5"/>
      <c r="BP1523" s="5"/>
      <c r="BQ1523" s="5"/>
      <c r="BR1523" s="5"/>
      <c r="BS1523" s="5"/>
      <c r="BT1523" s="5"/>
      <c r="BU1523" s="5"/>
      <c r="BV1523" s="5"/>
      <c r="BW1523" s="5"/>
      <c r="BX1523" s="5"/>
      <c r="BY1523" s="5"/>
      <c r="BZ1523" s="5"/>
    </row>
    <row r="1524" spans="22:78" x14ac:dyDescent="0.2">
      <c r="V1524" s="5"/>
      <c r="W1524" s="5"/>
      <c r="X1524" s="5"/>
      <c r="Y1524" s="5"/>
      <c r="Z1524" s="5"/>
      <c r="AA1524" s="5"/>
      <c r="AB1524" s="5"/>
      <c r="AC1524" s="5"/>
      <c r="AD1524" s="5"/>
      <c r="AE1524" s="5"/>
      <c r="AF1524" s="5"/>
      <c r="AG1524" s="5"/>
      <c r="AH1524" s="5"/>
      <c r="AI1524" s="5"/>
      <c r="AJ1524" s="5"/>
      <c r="AK1524" s="5"/>
      <c r="AL1524" s="5"/>
      <c r="AM1524" s="5"/>
      <c r="AN1524" s="5"/>
      <c r="AO1524" s="5"/>
      <c r="AP1524" s="5"/>
      <c r="AQ1524" s="5"/>
      <c r="AR1524" s="5"/>
      <c r="AS1524" s="5"/>
      <c r="AT1524" s="5"/>
      <c r="AU1524" s="5"/>
      <c r="AV1524" s="5"/>
      <c r="AW1524" s="5"/>
      <c r="AX1524" s="5"/>
      <c r="AY1524" s="5"/>
      <c r="AZ1524" s="5"/>
      <c r="BA1524" s="5"/>
      <c r="BB1524" s="5"/>
      <c r="BC1524" s="5"/>
      <c r="BD1524" s="5"/>
      <c r="BE1524" s="5"/>
      <c r="BF1524" s="5"/>
      <c r="BG1524" s="5"/>
      <c r="BH1524" s="5"/>
      <c r="BI1524" s="5"/>
      <c r="BJ1524" s="5"/>
      <c r="BK1524" s="5"/>
      <c r="BL1524" s="5"/>
      <c r="BM1524" s="5"/>
      <c r="BN1524" s="5"/>
      <c r="BO1524" s="5"/>
      <c r="BP1524" s="5"/>
      <c r="BQ1524" s="5"/>
      <c r="BR1524" s="5"/>
      <c r="BS1524" s="5"/>
      <c r="BT1524" s="5"/>
      <c r="BU1524" s="5"/>
      <c r="BV1524" s="5"/>
      <c r="BW1524" s="5"/>
      <c r="BX1524" s="5"/>
      <c r="BY1524" s="5"/>
      <c r="BZ1524" s="5"/>
    </row>
    <row r="1525" spans="22:78" x14ac:dyDescent="0.2">
      <c r="V1525" s="5"/>
      <c r="W1525" s="5"/>
      <c r="X1525" s="5"/>
      <c r="Y1525" s="5"/>
      <c r="Z1525" s="5"/>
      <c r="AA1525" s="5"/>
      <c r="AB1525" s="5"/>
      <c r="AC1525" s="5"/>
      <c r="AD1525" s="5"/>
      <c r="AE1525" s="5"/>
      <c r="AF1525" s="5"/>
      <c r="AG1525" s="5"/>
      <c r="AH1525" s="5"/>
      <c r="AI1525" s="5"/>
      <c r="AJ1525" s="5"/>
      <c r="AK1525" s="5"/>
      <c r="AL1525" s="5"/>
      <c r="AM1525" s="5"/>
      <c r="AN1525" s="5"/>
      <c r="AO1525" s="5"/>
      <c r="AP1525" s="5"/>
      <c r="AQ1525" s="5"/>
      <c r="AR1525" s="5"/>
      <c r="AS1525" s="5"/>
      <c r="AT1525" s="5"/>
      <c r="AU1525" s="5"/>
      <c r="AV1525" s="5"/>
      <c r="AW1525" s="5"/>
      <c r="AX1525" s="5"/>
      <c r="AY1525" s="5"/>
      <c r="AZ1525" s="5"/>
      <c r="BA1525" s="5"/>
      <c r="BB1525" s="5"/>
      <c r="BC1525" s="5"/>
      <c r="BD1525" s="5"/>
      <c r="BE1525" s="5"/>
      <c r="BF1525" s="5"/>
      <c r="BG1525" s="5"/>
      <c r="BH1525" s="5"/>
      <c r="BI1525" s="5"/>
      <c r="BJ1525" s="5"/>
      <c r="BK1525" s="5"/>
      <c r="BL1525" s="5"/>
      <c r="BM1525" s="5"/>
      <c r="BN1525" s="5"/>
      <c r="BO1525" s="5"/>
      <c r="BP1525" s="5"/>
      <c r="BQ1525" s="5"/>
      <c r="BR1525" s="5"/>
      <c r="BS1525" s="5"/>
      <c r="BT1525" s="5"/>
      <c r="BU1525" s="5"/>
      <c r="BV1525" s="5"/>
      <c r="BW1525" s="5"/>
      <c r="BX1525" s="5"/>
      <c r="BY1525" s="5"/>
      <c r="BZ1525" s="5"/>
    </row>
    <row r="1526" spans="22:78" x14ac:dyDescent="0.2"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  <c r="BZ1526" s="5"/>
    </row>
    <row r="1527" spans="22:78" x14ac:dyDescent="0.2">
      <c r="V1527" s="5"/>
      <c r="W1527" s="5"/>
      <c r="X1527" s="5"/>
      <c r="Y1527" s="5"/>
      <c r="Z1527" s="5"/>
      <c r="AA1527" s="5"/>
      <c r="AB1527" s="5"/>
      <c r="AC1527" s="5"/>
      <c r="AD1527" s="5"/>
      <c r="AE1527" s="5"/>
      <c r="AF1527" s="5"/>
      <c r="AG1527" s="5"/>
      <c r="AH1527" s="5"/>
      <c r="AI1527" s="5"/>
      <c r="AJ1527" s="5"/>
      <c r="AK1527" s="5"/>
      <c r="AL1527" s="5"/>
      <c r="AM1527" s="5"/>
      <c r="AN1527" s="5"/>
      <c r="AO1527" s="5"/>
      <c r="AP1527" s="5"/>
      <c r="AQ1527" s="5"/>
      <c r="AR1527" s="5"/>
      <c r="AS1527" s="5"/>
      <c r="AT1527" s="5"/>
      <c r="AU1527" s="5"/>
      <c r="AV1527" s="5"/>
      <c r="AW1527" s="5"/>
      <c r="AX1527" s="5"/>
      <c r="AY1527" s="5"/>
      <c r="AZ1527" s="5"/>
      <c r="BA1527" s="5"/>
      <c r="BB1527" s="5"/>
      <c r="BC1527" s="5"/>
      <c r="BD1527" s="5"/>
      <c r="BE1527" s="5"/>
      <c r="BF1527" s="5"/>
      <c r="BG1527" s="5"/>
      <c r="BH1527" s="5"/>
      <c r="BI1527" s="5"/>
      <c r="BJ1527" s="5"/>
      <c r="BK1527" s="5"/>
      <c r="BL1527" s="5"/>
      <c r="BM1527" s="5"/>
      <c r="BN1527" s="5"/>
      <c r="BO1527" s="5"/>
      <c r="BP1527" s="5"/>
      <c r="BQ1527" s="5"/>
      <c r="BR1527" s="5"/>
      <c r="BS1527" s="5"/>
      <c r="BT1527" s="5"/>
      <c r="BU1527" s="5"/>
      <c r="BV1527" s="5"/>
      <c r="BW1527" s="5"/>
      <c r="BX1527" s="5"/>
      <c r="BY1527" s="5"/>
      <c r="BZ1527" s="5"/>
    </row>
    <row r="1528" spans="22:78" x14ac:dyDescent="0.2">
      <c r="V1528" s="5"/>
      <c r="W1528" s="5"/>
      <c r="X1528" s="5"/>
      <c r="Y1528" s="5"/>
      <c r="Z1528" s="5"/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5"/>
      <c r="AL1528" s="5"/>
      <c r="AM1528" s="5"/>
      <c r="AN1528" s="5"/>
      <c r="AO1528" s="5"/>
      <c r="AP1528" s="5"/>
      <c r="AQ1528" s="5"/>
      <c r="AR1528" s="5"/>
      <c r="AS1528" s="5"/>
      <c r="AT1528" s="5"/>
      <c r="AU1528" s="5"/>
      <c r="AV1528" s="5"/>
      <c r="AW1528" s="5"/>
      <c r="AX1528" s="5"/>
      <c r="AY1528" s="5"/>
      <c r="AZ1528" s="5"/>
      <c r="BA1528" s="5"/>
      <c r="BB1528" s="5"/>
      <c r="BC1528" s="5"/>
      <c r="BD1528" s="5"/>
      <c r="BE1528" s="5"/>
      <c r="BF1528" s="5"/>
      <c r="BG1528" s="5"/>
      <c r="BH1528" s="5"/>
      <c r="BI1528" s="5"/>
      <c r="BJ1528" s="5"/>
      <c r="BK1528" s="5"/>
      <c r="BL1528" s="5"/>
      <c r="BM1528" s="5"/>
      <c r="BN1528" s="5"/>
      <c r="BO1528" s="5"/>
      <c r="BP1528" s="5"/>
      <c r="BQ1528" s="5"/>
      <c r="BR1528" s="5"/>
      <c r="BS1528" s="5"/>
      <c r="BT1528" s="5"/>
      <c r="BU1528" s="5"/>
      <c r="BV1528" s="5"/>
      <c r="BW1528" s="5"/>
      <c r="BX1528" s="5"/>
      <c r="BY1528" s="5"/>
      <c r="BZ1528" s="5"/>
    </row>
    <row r="1529" spans="22:78" x14ac:dyDescent="0.2">
      <c r="V1529" s="5"/>
      <c r="W1529" s="5"/>
      <c r="X1529" s="5"/>
      <c r="Y1529" s="5"/>
      <c r="Z1529" s="5"/>
      <c r="AA1529" s="5"/>
      <c r="AB1529" s="5"/>
      <c r="AC1529" s="5"/>
      <c r="AD1529" s="5"/>
      <c r="AE1529" s="5"/>
      <c r="AF1529" s="5"/>
      <c r="AG1529" s="5"/>
      <c r="AH1529" s="5"/>
      <c r="AI1529" s="5"/>
      <c r="AJ1529" s="5"/>
      <c r="AK1529" s="5"/>
      <c r="AL1529" s="5"/>
      <c r="AM1529" s="5"/>
      <c r="AN1529" s="5"/>
      <c r="AO1529" s="5"/>
      <c r="AP1529" s="5"/>
      <c r="AQ1529" s="5"/>
      <c r="AR1529" s="5"/>
      <c r="AS1529" s="5"/>
      <c r="AT1529" s="5"/>
      <c r="AU1529" s="5"/>
      <c r="AV1529" s="5"/>
      <c r="AW1529" s="5"/>
      <c r="AX1529" s="5"/>
      <c r="AY1529" s="5"/>
      <c r="AZ1529" s="5"/>
      <c r="BA1529" s="5"/>
      <c r="BB1529" s="5"/>
      <c r="BC1529" s="5"/>
      <c r="BD1529" s="5"/>
      <c r="BE1529" s="5"/>
      <c r="BF1529" s="5"/>
      <c r="BG1529" s="5"/>
      <c r="BH1529" s="5"/>
      <c r="BI1529" s="5"/>
      <c r="BJ1529" s="5"/>
      <c r="BK1529" s="5"/>
      <c r="BL1529" s="5"/>
      <c r="BM1529" s="5"/>
      <c r="BN1529" s="5"/>
      <c r="BO1529" s="5"/>
      <c r="BP1529" s="5"/>
      <c r="BQ1529" s="5"/>
      <c r="BR1529" s="5"/>
      <c r="BS1529" s="5"/>
      <c r="BT1529" s="5"/>
      <c r="BU1529" s="5"/>
      <c r="BV1529" s="5"/>
      <c r="BW1529" s="5"/>
      <c r="BX1529" s="5"/>
      <c r="BY1529" s="5"/>
      <c r="BZ1529" s="5"/>
    </row>
    <row r="1530" spans="22:78" x14ac:dyDescent="0.2"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  <c r="BZ1530" s="5"/>
    </row>
    <row r="1531" spans="22:78" x14ac:dyDescent="0.2">
      <c r="V1531" s="5"/>
      <c r="W1531" s="5"/>
      <c r="X1531" s="5"/>
      <c r="Y1531" s="5"/>
      <c r="Z1531" s="5"/>
      <c r="AA1531" s="5"/>
      <c r="AB1531" s="5"/>
      <c r="AC1531" s="5"/>
      <c r="AD1531" s="5"/>
      <c r="AE1531" s="5"/>
      <c r="AF1531" s="5"/>
      <c r="AG1531" s="5"/>
      <c r="AH1531" s="5"/>
      <c r="AI1531" s="5"/>
      <c r="AJ1531" s="5"/>
      <c r="AK1531" s="5"/>
      <c r="AL1531" s="5"/>
      <c r="AM1531" s="5"/>
      <c r="AN1531" s="5"/>
      <c r="AO1531" s="5"/>
      <c r="AP1531" s="5"/>
      <c r="AQ1531" s="5"/>
      <c r="AR1531" s="5"/>
      <c r="AS1531" s="5"/>
      <c r="AT1531" s="5"/>
      <c r="AU1531" s="5"/>
      <c r="AV1531" s="5"/>
      <c r="AW1531" s="5"/>
      <c r="AX1531" s="5"/>
      <c r="AY1531" s="5"/>
      <c r="AZ1531" s="5"/>
      <c r="BA1531" s="5"/>
      <c r="BB1531" s="5"/>
      <c r="BC1531" s="5"/>
      <c r="BD1531" s="5"/>
      <c r="BE1531" s="5"/>
      <c r="BF1531" s="5"/>
      <c r="BG1531" s="5"/>
      <c r="BH1531" s="5"/>
      <c r="BI1531" s="5"/>
      <c r="BJ1531" s="5"/>
      <c r="BK1531" s="5"/>
      <c r="BL1531" s="5"/>
      <c r="BM1531" s="5"/>
      <c r="BN1531" s="5"/>
      <c r="BO1531" s="5"/>
      <c r="BP1531" s="5"/>
      <c r="BQ1531" s="5"/>
      <c r="BR1531" s="5"/>
      <c r="BS1531" s="5"/>
      <c r="BT1531" s="5"/>
      <c r="BU1531" s="5"/>
      <c r="BV1531" s="5"/>
      <c r="BW1531" s="5"/>
      <c r="BX1531" s="5"/>
      <c r="BY1531" s="5"/>
      <c r="BZ1531" s="5"/>
    </row>
    <row r="1532" spans="22:78" x14ac:dyDescent="0.2">
      <c r="V1532" s="5"/>
      <c r="W1532" s="5"/>
      <c r="X1532" s="5"/>
      <c r="Y1532" s="5"/>
      <c r="Z1532" s="5"/>
      <c r="AA1532" s="5"/>
      <c r="AB1532" s="5"/>
      <c r="AC1532" s="5"/>
      <c r="AD1532" s="5"/>
      <c r="AE1532" s="5"/>
      <c r="AF1532" s="5"/>
      <c r="AG1532" s="5"/>
      <c r="AH1532" s="5"/>
      <c r="AI1532" s="5"/>
      <c r="AJ1532" s="5"/>
      <c r="AK1532" s="5"/>
      <c r="AL1532" s="5"/>
      <c r="AM1532" s="5"/>
      <c r="AN1532" s="5"/>
      <c r="AO1532" s="5"/>
      <c r="AP1532" s="5"/>
      <c r="AQ1532" s="5"/>
      <c r="AR1532" s="5"/>
      <c r="AS1532" s="5"/>
      <c r="AT1532" s="5"/>
      <c r="AU1532" s="5"/>
      <c r="AV1532" s="5"/>
      <c r="AW1532" s="5"/>
      <c r="AX1532" s="5"/>
      <c r="AY1532" s="5"/>
      <c r="AZ1532" s="5"/>
      <c r="BA1532" s="5"/>
      <c r="BB1532" s="5"/>
      <c r="BC1532" s="5"/>
      <c r="BD1532" s="5"/>
      <c r="BE1532" s="5"/>
      <c r="BF1532" s="5"/>
      <c r="BG1532" s="5"/>
      <c r="BH1532" s="5"/>
      <c r="BI1532" s="5"/>
      <c r="BJ1532" s="5"/>
      <c r="BK1532" s="5"/>
      <c r="BL1532" s="5"/>
      <c r="BM1532" s="5"/>
      <c r="BN1532" s="5"/>
      <c r="BO1532" s="5"/>
      <c r="BP1532" s="5"/>
      <c r="BQ1532" s="5"/>
      <c r="BR1532" s="5"/>
      <c r="BS1532" s="5"/>
      <c r="BT1532" s="5"/>
      <c r="BU1532" s="5"/>
      <c r="BV1532" s="5"/>
      <c r="BW1532" s="5"/>
      <c r="BX1532" s="5"/>
      <c r="BY1532" s="5"/>
      <c r="BZ1532" s="5"/>
    </row>
    <row r="1533" spans="22:78" x14ac:dyDescent="0.2">
      <c r="V1533" s="5"/>
      <c r="W1533" s="5"/>
      <c r="X1533" s="5"/>
      <c r="Y1533" s="5"/>
      <c r="Z1533" s="5"/>
      <c r="AA1533" s="5"/>
      <c r="AB1533" s="5"/>
      <c r="AC1533" s="5"/>
      <c r="AD1533" s="5"/>
      <c r="AE1533" s="5"/>
      <c r="AF1533" s="5"/>
      <c r="AG1533" s="5"/>
      <c r="AH1533" s="5"/>
      <c r="AI1533" s="5"/>
      <c r="AJ1533" s="5"/>
      <c r="AK1533" s="5"/>
      <c r="AL1533" s="5"/>
      <c r="AM1533" s="5"/>
      <c r="AN1533" s="5"/>
      <c r="AO1533" s="5"/>
      <c r="AP1533" s="5"/>
      <c r="AQ1533" s="5"/>
      <c r="AR1533" s="5"/>
      <c r="AS1533" s="5"/>
      <c r="AT1533" s="5"/>
      <c r="AU1533" s="5"/>
      <c r="AV1533" s="5"/>
      <c r="AW1533" s="5"/>
      <c r="AX1533" s="5"/>
      <c r="AY1533" s="5"/>
      <c r="AZ1533" s="5"/>
      <c r="BA1533" s="5"/>
      <c r="BB1533" s="5"/>
      <c r="BC1533" s="5"/>
      <c r="BD1533" s="5"/>
      <c r="BE1533" s="5"/>
      <c r="BF1533" s="5"/>
      <c r="BG1533" s="5"/>
      <c r="BH1533" s="5"/>
      <c r="BI1533" s="5"/>
      <c r="BJ1533" s="5"/>
      <c r="BK1533" s="5"/>
      <c r="BL1533" s="5"/>
      <c r="BM1533" s="5"/>
      <c r="BN1533" s="5"/>
      <c r="BO1533" s="5"/>
      <c r="BP1533" s="5"/>
      <c r="BQ1533" s="5"/>
      <c r="BR1533" s="5"/>
      <c r="BS1533" s="5"/>
      <c r="BT1533" s="5"/>
      <c r="BU1533" s="5"/>
      <c r="BV1533" s="5"/>
      <c r="BW1533" s="5"/>
      <c r="BX1533" s="5"/>
      <c r="BY1533" s="5"/>
      <c r="BZ1533" s="5"/>
    </row>
    <row r="1534" spans="22:78" x14ac:dyDescent="0.2"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</row>
    <row r="1535" spans="22:78" x14ac:dyDescent="0.2">
      <c r="V1535" s="5"/>
      <c r="W1535" s="5"/>
      <c r="X1535" s="5"/>
      <c r="Y1535" s="5"/>
      <c r="Z1535" s="5"/>
      <c r="AA1535" s="5"/>
      <c r="AB1535" s="5"/>
      <c r="AC1535" s="5"/>
      <c r="AD1535" s="5"/>
      <c r="AE1535" s="5"/>
      <c r="AF1535" s="5"/>
      <c r="AG1535" s="5"/>
      <c r="AH1535" s="5"/>
      <c r="AI1535" s="5"/>
      <c r="AJ1535" s="5"/>
      <c r="AK1535" s="5"/>
      <c r="AL1535" s="5"/>
      <c r="AM1535" s="5"/>
      <c r="AN1535" s="5"/>
      <c r="AO1535" s="5"/>
      <c r="AP1535" s="5"/>
      <c r="AQ1535" s="5"/>
      <c r="AR1535" s="5"/>
      <c r="AS1535" s="5"/>
      <c r="AT1535" s="5"/>
      <c r="AU1535" s="5"/>
      <c r="AV1535" s="5"/>
      <c r="AW1535" s="5"/>
      <c r="AX1535" s="5"/>
      <c r="AY1535" s="5"/>
      <c r="AZ1535" s="5"/>
      <c r="BA1535" s="5"/>
      <c r="BB1535" s="5"/>
      <c r="BC1535" s="5"/>
      <c r="BD1535" s="5"/>
      <c r="BE1535" s="5"/>
      <c r="BF1535" s="5"/>
      <c r="BG1535" s="5"/>
      <c r="BH1535" s="5"/>
      <c r="BI1535" s="5"/>
      <c r="BJ1535" s="5"/>
      <c r="BK1535" s="5"/>
      <c r="BL1535" s="5"/>
      <c r="BM1535" s="5"/>
      <c r="BN1535" s="5"/>
      <c r="BO1535" s="5"/>
      <c r="BP1535" s="5"/>
      <c r="BQ1535" s="5"/>
      <c r="BR1535" s="5"/>
      <c r="BS1535" s="5"/>
      <c r="BT1535" s="5"/>
      <c r="BU1535" s="5"/>
      <c r="BV1535" s="5"/>
      <c r="BW1535" s="5"/>
      <c r="BX1535" s="5"/>
      <c r="BY1535" s="5"/>
      <c r="BZ1535" s="5"/>
    </row>
    <row r="1536" spans="22:78" x14ac:dyDescent="0.2">
      <c r="V1536" s="5"/>
      <c r="W1536" s="5"/>
      <c r="X1536" s="5"/>
      <c r="Y1536" s="5"/>
      <c r="Z1536" s="5"/>
      <c r="AA1536" s="5"/>
      <c r="AB1536" s="5"/>
      <c r="AC1536" s="5"/>
      <c r="AD1536" s="5"/>
      <c r="AE1536" s="5"/>
      <c r="AF1536" s="5"/>
      <c r="AG1536" s="5"/>
      <c r="AH1536" s="5"/>
      <c r="AI1536" s="5"/>
      <c r="AJ1536" s="5"/>
      <c r="AK1536" s="5"/>
      <c r="AL1536" s="5"/>
      <c r="AM1536" s="5"/>
      <c r="AN1536" s="5"/>
      <c r="AO1536" s="5"/>
      <c r="AP1536" s="5"/>
      <c r="AQ1536" s="5"/>
      <c r="AR1536" s="5"/>
      <c r="AS1536" s="5"/>
      <c r="AT1536" s="5"/>
      <c r="AU1536" s="5"/>
      <c r="AV1536" s="5"/>
      <c r="AW1536" s="5"/>
      <c r="AX1536" s="5"/>
      <c r="AY1536" s="5"/>
      <c r="AZ1536" s="5"/>
      <c r="BA1536" s="5"/>
      <c r="BB1536" s="5"/>
      <c r="BC1536" s="5"/>
      <c r="BD1536" s="5"/>
      <c r="BE1536" s="5"/>
      <c r="BF1536" s="5"/>
      <c r="BG1536" s="5"/>
      <c r="BH1536" s="5"/>
      <c r="BI1536" s="5"/>
      <c r="BJ1536" s="5"/>
      <c r="BK1536" s="5"/>
      <c r="BL1536" s="5"/>
      <c r="BM1536" s="5"/>
      <c r="BN1536" s="5"/>
      <c r="BO1536" s="5"/>
      <c r="BP1536" s="5"/>
      <c r="BQ1536" s="5"/>
      <c r="BR1536" s="5"/>
      <c r="BS1536" s="5"/>
      <c r="BT1536" s="5"/>
      <c r="BU1536" s="5"/>
      <c r="BV1536" s="5"/>
      <c r="BW1536" s="5"/>
      <c r="BX1536" s="5"/>
      <c r="BY1536" s="5"/>
      <c r="BZ1536" s="5"/>
    </row>
    <row r="1537" spans="22:78" x14ac:dyDescent="0.2">
      <c r="V1537" s="5"/>
      <c r="W1537" s="5"/>
      <c r="X1537" s="5"/>
      <c r="Y1537" s="5"/>
      <c r="Z1537" s="5"/>
      <c r="AA1537" s="5"/>
      <c r="AB1537" s="5"/>
      <c r="AC1537" s="5"/>
      <c r="AD1537" s="5"/>
      <c r="AE1537" s="5"/>
      <c r="AF1537" s="5"/>
      <c r="AG1537" s="5"/>
      <c r="AH1537" s="5"/>
      <c r="AI1537" s="5"/>
      <c r="AJ1537" s="5"/>
      <c r="AK1537" s="5"/>
      <c r="AL1537" s="5"/>
      <c r="AM1537" s="5"/>
      <c r="AN1537" s="5"/>
      <c r="AO1537" s="5"/>
      <c r="AP1537" s="5"/>
      <c r="AQ1537" s="5"/>
      <c r="AR1537" s="5"/>
      <c r="AS1537" s="5"/>
      <c r="AT1537" s="5"/>
      <c r="AU1537" s="5"/>
      <c r="AV1537" s="5"/>
      <c r="AW1537" s="5"/>
      <c r="AX1537" s="5"/>
      <c r="AY1537" s="5"/>
      <c r="AZ1537" s="5"/>
      <c r="BA1537" s="5"/>
      <c r="BB1537" s="5"/>
      <c r="BC1537" s="5"/>
      <c r="BD1537" s="5"/>
      <c r="BE1537" s="5"/>
      <c r="BF1537" s="5"/>
      <c r="BG1537" s="5"/>
      <c r="BH1537" s="5"/>
      <c r="BI1537" s="5"/>
      <c r="BJ1537" s="5"/>
      <c r="BK1537" s="5"/>
      <c r="BL1537" s="5"/>
      <c r="BM1537" s="5"/>
      <c r="BN1537" s="5"/>
      <c r="BO1537" s="5"/>
      <c r="BP1537" s="5"/>
      <c r="BQ1537" s="5"/>
      <c r="BR1537" s="5"/>
      <c r="BS1537" s="5"/>
      <c r="BT1537" s="5"/>
      <c r="BU1537" s="5"/>
      <c r="BV1537" s="5"/>
      <c r="BW1537" s="5"/>
      <c r="BX1537" s="5"/>
      <c r="BY1537" s="5"/>
      <c r="BZ1537" s="5"/>
    </row>
    <row r="1538" spans="22:78" x14ac:dyDescent="0.2"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  <c r="BZ1538" s="5"/>
    </row>
    <row r="1539" spans="22:78" x14ac:dyDescent="0.2">
      <c r="V1539" s="5"/>
      <c r="W1539" s="5"/>
      <c r="X1539" s="5"/>
      <c r="Y1539" s="5"/>
      <c r="Z1539" s="5"/>
      <c r="AA1539" s="5"/>
      <c r="AB1539" s="5"/>
      <c r="AC1539" s="5"/>
      <c r="AD1539" s="5"/>
      <c r="AE1539" s="5"/>
      <c r="AF1539" s="5"/>
      <c r="AG1539" s="5"/>
      <c r="AH1539" s="5"/>
      <c r="AI1539" s="5"/>
      <c r="AJ1539" s="5"/>
      <c r="AK1539" s="5"/>
      <c r="AL1539" s="5"/>
      <c r="AM1539" s="5"/>
      <c r="AN1539" s="5"/>
      <c r="AO1539" s="5"/>
      <c r="AP1539" s="5"/>
      <c r="AQ1539" s="5"/>
      <c r="AR1539" s="5"/>
      <c r="AS1539" s="5"/>
      <c r="AT1539" s="5"/>
      <c r="AU1539" s="5"/>
      <c r="AV1539" s="5"/>
      <c r="AW1539" s="5"/>
      <c r="AX1539" s="5"/>
      <c r="AY1539" s="5"/>
      <c r="AZ1539" s="5"/>
      <c r="BA1539" s="5"/>
      <c r="BB1539" s="5"/>
      <c r="BC1539" s="5"/>
      <c r="BD1539" s="5"/>
      <c r="BE1539" s="5"/>
      <c r="BF1539" s="5"/>
      <c r="BG1539" s="5"/>
      <c r="BH1539" s="5"/>
      <c r="BI1539" s="5"/>
      <c r="BJ1539" s="5"/>
      <c r="BK1539" s="5"/>
      <c r="BL1539" s="5"/>
      <c r="BM1539" s="5"/>
      <c r="BN1539" s="5"/>
      <c r="BO1539" s="5"/>
      <c r="BP1539" s="5"/>
      <c r="BQ1539" s="5"/>
      <c r="BR1539" s="5"/>
      <c r="BS1539" s="5"/>
      <c r="BT1539" s="5"/>
      <c r="BU1539" s="5"/>
      <c r="BV1539" s="5"/>
      <c r="BW1539" s="5"/>
      <c r="BX1539" s="5"/>
      <c r="BY1539" s="5"/>
      <c r="BZ1539" s="5"/>
    </row>
    <row r="1540" spans="22:78" x14ac:dyDescent="0.2">
      <c r="V1540" s="5"/>
      <c r="W1540" s="5"/>
      <c r="X1540" s="5"/>
      <c r="Y1540" s="5"/>
      <c r="Z1540" s="5"/>
      <c r="AA1540" s="5"/>
      <c r="AB1540" s="5"/>
      <c r="AC1540" s="5"/>
      <c r="AD1540" s="5"/>
      <c r="AE1540" s="5"/>
      <c r="AF1540" s="5"/>
      <c r="AG1540" s="5"/>
      <c r="AH1540" s="5"/>
      <c r="AI1540" s="5"/>
      <c r="AJ1540" s="5"/>
      <c r="AK1540" s="5"/>
      <c r="AL1540" s="5"/>
      <c r="AM1540" s="5"/>
      <c r="AN1540" s="5"/>
      <c r="AO1540" s="5"/>
      <c r="AP1540" s="5"/>
      <c r="AQ1540" s="5"/>
      <c r="AR1540" s="5"/>
      <c r="AS1540" s="5"/>
      <c r="AT1540" s="5"/>
      <c r="AU1540" s="5"/>
      <c r="AV1540" s="5"/>
      <c r="AW1540" s="5"/>
      <c r="AX1540" s="5"/>
      <c r="AY1540" s="5"/>
      <c r="AZ1540" s="5"/>
      <c r="BA1540" s="5"/>
      <c r="BB1540" s="5"/>
      <c r="BC1540" s="5"/>
      <c r="BD1540" s="5"/>
      <c r="BE1540" s="5"/>
      <c r="BF1540" s="5"/>
      <c r="BG1540" s="5"/>
      <c r="BH1540" s="5"/>
      <c r="BI1540" s="5"/>
      <c r="BJ1540" s="5"/>
      <c r="BK1540" s="5"/>
      <c r="BL1540" s="5"/>
      <c r="BM1540" s="5"/>
      <c r="BN1540" s="5"/>
      <c r="BO1540" s="5"/>
      <c r="BP1540" s="5"/>
      <c r="BQ1540" s="5"/>
      <c r="BR1540" s="5"/>
      <c r="BS1540" s="5"/>
      <c r="BT1540" s="5"/>
      <c r="BU1540" s="5"/>
      <c r="BV1540" s="5"/>
      <c r="BW1540" s="5"/>
      <c r="BX1540" s="5"/>
      <c r="BY1540" s="5"/>
      <c r="BZ1540" s="5"/>
    </row>
    <row r="1541" spans="22:78" x14ac:dyDescent="0.2">
      <c r="V1541" s="5"/>
      <c r="W1541" s="5"/>
      <c r="X1541" s="5"/>
      <c r="Y1541" s="5"/>
      <c r="Z1541" s="5"/>
      <c r="AA1541" s="5"/>
      <c r="AB1541" s="5"/>
      <c r="AC1541" s="5"/>
      <c r="AD1541" s="5"/>
      <c r="AE1541" s="5"/>
      <c r="AF1541" s="5"/>
      <c r="AG1541" s="5"/>
      <c r="AH1541" s="5"/>
      <c r="AI1541" s="5"/>
      <c r="AJ1541" s="5"/>
      <c r="AK1541" s="5"/>
      <c r="AL1541" s="5"/>
      <c r="AM1541" s="5"/>
      <c r="AN1541" s="5"/>
      <c r="AO1541" s="5"/>
      <c r="AP1541" s="5"/>
      <c r="AQ1541" s="5"/>
      <c r="AR1541" s="5"/>
      <c r="AS1541" s="5"/>
      <c r="AT1541" s="5"/>
      <c r="AU1541" s="5"/>
      <c r="AV1541" s="5"/>
      <c r="AW1541" s="5"/>
      <c r="AX1541" s="5"/>
      <c r="AY1541" s="5"/>
      <c r="AZ1541" s="5"/>
      <c r="BA1541" s="5"/>
      <c r="BB1541" s="5"/>
      <c r="BC1541" s="5"/>
      <c r="BD1541" s="5"/>
      <c r="BE1541" s="5"/>
      <c r="BF1541" s="5"/>
      <c r="BG1541" s="5"/>
      <c r="BH1541" s="5"/>
      <c r="BI1541" s="5"/>
      <c r="BJ1541" s="5"/>
      <c r="BK1541" s="5"/>
      <c r="BL1541" s="5"/>
      <c r="BM1541" s="5"/>
      <c r="BN1541" s="5"/>
      <c r="BO1541" s="5"/>
      <c r="BP1541" s="5"/>
      <c r="BQ1541" s="5"/>
      <c r="BR1541" s="5"/>
      <c r="BS1541" s="5"/>
      <c r="BT1541" s="5"/>
      <c r="BU1541" s="5"/>
      <c r="BV1541" s="5"/>
      <c r="BW1541" s="5"/>
      <c r="BX1541" s="5"/>
      <c r="BY1541" s="5"/>
      <c r="BZ1541" s="5"/>
    </row>
    <row r="1542" spans="22:78" x14ac:dyDescent="0.2"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  <c r="BZ1542" s="5"/>
    </row>
    <row r="1543" spans="22:78" x14ac:dyDescent="0.2">
      <c r="V1543" s="5"/>
      <c r="W1543" s="5"/>
      <c r="X1543" s="5"/>
      <c r="Y1543" s="5"/>
      <c r="Z1543" s="5"/>
      <c r="AA1543" s="5"/>
      <c r="AB1543" s="5"/>
      <c r="AC1543" s="5"/>
      <c r="AD1543" s="5"/>
      <c r="AE1543" s="5"/>
      <c r="AF1543" s="5"/>
      <c r="AG1543" s="5"/>
      <c r="AH1543" s="5"/>
      <c r="AI1543" s="5"/>
      <c r="AJ1543" s="5"/>
      <c r="AK1543" s="5"/>
      <c r="AL1543" s="5"/>
      <c r="AM1543" s="5"/>
      <c r="AN1543" s="5"/>
      <c r="AO1543" s="5"/>
      <c r="AP1543" s="5"/>
      <c r="AQ1543" s="5"/>
      <c r="AR1543" s="5"/>
      <c r="AS1543" s="5"/>
      <c r="AT1543" s="5"/>
      <c r="AU1543" s="5"/>
      <c r="AV1543" s="5"/>
      <c r="AW1543" s="5"/>
      <c r="AX1543" s="5"/>
      <c r="AY1543" s="5"/>
      <c r="AZ1543" s="5"/>
      <c r="BA1543" s="5"/>
      <c r="BB1543" s="5"/>
      <c r="BC1543" s="5"/>
      <c r="BD1543" s="5"/>
      <c r="BE1543" s="5"/>
      <c r="BF1543" s="5"/>
      <c r="BG1543" s="5"/>
      <c r="BH1543" s="5"/>
      <c r="BI1543" s="5"/>
      <c r="BJ1543" s="5"/>
      <c r="BK1543" s="5"/>
      <c r="BL1543" s="5"/>
      <c r="BM1543" s="5"/>
      <c r="BN1543" s="5"/>
      <c r="BO1543" s="5"/>
      <c r="BP1543" s="5"/>
      <c r="BQ1543" s="5"/>
      <c r="BR1543" s="5"/>
      <c r="BS1543" s="5"/>
      <c r="BT1543" s="5"/>
      <c r="BU1543" s="5"/>
      <c r="BV1543" s="5"/>
      <c r="BW1543" s="5"/>
      <c r="BX1543" s="5"/>
      <c r="BY1543" s="5"/>
      <c r="BZ1543" s="5"/>
    </row>
    <row r="1544" spans="22:78" x14ac:dyDescent="0.2">
      <c r="V1544" s="5"/>
      <c r="W1544" s="5"/>
      <c r="X1544" s="5"/>
      <c r="Y1544" s="5"/>
      <c r="Z1544" s="5"/>
      <c r="AA1544" s="5"/>
      <c r="AB1544" s="5"/>
      <c r="AC1544" s="5"/>
      <c r="AD1544" s="5"/>
      <c r="AE1544" s="5"/>
      <c r="AF1544" s="5"/>
      <c r="AG1544" s="5"/>
      <c r="AH1544" s="5"/>
      <c r="AI1544" s="5"/>
      <c r="AJ1544" s="5"/>
      <c r="AK1544" s="5"/>
      <c r="AL1544" s="5"/>
      <c r="AM1544" s="5"/>
      <c r="AN1544" s="5"/>
      <c r="AO1544" s="5"/>
      <c r="AP1544" s="5"/>
      <c r="AQ1544" s="5"/>
      <c r="AR1544" s="5"/>
      <c r="AS1544" s="5"/>
      <c r="AT1544" s="5"/>
      <c r="AU1544" s="5"/>
      <c r="AV1544" s="5"/>
      <c r="AW1544" s="5"/>
      <c r="AX1544" s="5"/>
      <c r="AY1544" s="5"/>
      <c r="AZ1544" s="5"/>
      <c r="BA1544" s="5"/>
      <c r="BB1544" s="5"/>
      <c r="BC1544" s="5"/>
      <c r="BD1544" s="5"/>
      <c r="BE1544" s="5"/>
      <c r="BF1544" s="5"/>
      <c r="BG1544" s="5"/>
      <c r="BH1544" s="5"/>
      <c r="BI1544" s="5"/>
      <c r="BJ1544" s="5"/>
      <c r="BK1544" s="5"/>
      <c r="BL1544" s="5"/>
      <c r="BM1544" s="5"/>
      <c r="BN1544" s="5"/>
      <c r="BO1544" s="5"/>
      <c r="BP1544" s="5"/>
      <c r="BQ1544" s="5"/>
      <c r="BR1544" s="5"/>
      <c r="BS1544" s="5"/>
      <c r="BT1544" s="5"/>
      <c r="BU1544" s="5"/>
      <c r="BV1544" s="5"/>
      <c r="BW1544" s="5"/>
      <c r="BX1544" s="5"/>
      <c r="BY1544" s="5"/>
      <c r="BZ1544" s="5"/>
    </row>
    <row r="1545" spans="22:78" x14ac:dyDescent="0.2">
      <c r="V1545" s="5"/>
      <c r="W1545" s="5"/>
      <c r="X1545" s="5"/>
      <c r="Y1545" s="5"/>
      <c r="Z1545" s="5"/>
      <c r="AA1545" s="5"/>
      <c r="AB1545" s="5"/>
      <c r="AC1545" s="5"/>
      <c r="AD1545" s="5"/>
      <c r="AE1545" s="5"/>
      <c r="AF1545" s="5"/>
      <c r="AG1545" s="5"/>
      <c r="AH1545" s="5"/>
      <c r="AI1545" s="5"/>
      <c r="AJ1545" s="5"/>
      <c r="AK1545" s="5"/>
      <c r="AL1545" s="5"/>
      <c r="AM1545" s="5"/>
      <c r="AN1545" s="5"/>
      <c r="AO1545" s="5"/>
      <c r="AP1545" s="5"/>
      <c r="AQ1545" s="5"/>
      <c r="AR1545" s="5"/>
      <c r="AS1545" s="5"/>
      <c r="AT1545" s="5"/>
      <c r="AU1545" s="5"/>
      <c r="AV1545" s="5"/>
      <c r="AW1545" s="5"/>
      <c r="AX1545" s="5"/>
      <c r="AY1545" s="5"/>
      <c r="AZ1545" s="5"/>
      <c r="BA1545" s="5"/>
      <c r="BB1545" s="5"/>
      <c r="BC1545" s="5"/>
      <c r="BD1545" s="5"/>
      <c r="BE1545" s="5"/>
      <c r="BF1545" s="5"/>
      <c r="BG1545" s="5"/>
      <c r="BH1545" s="5"/>
      <c r="BI1545" s="5"/>
      <c r="BJ1545" s="5"/>
      <c r="BK1545" s="5"/>
      <c r="BL1545" s="5"/>
      <c r="BM1545" s="5"/>
      <c r="BN1545" s="5"/>
      <c r="BO1545" s="5"/>
      <c r="BP1545" s="5"/>
      <c r="BQ1545" s="5"/>
      <c r="BR1545" s="5"/>
      <c r="BS1545" s="5"/>
      <c r="BT1545" s="5"/>
      <c r="BU1545" s="5"/>
      <c r="BV1545" s="5"/>
      <c r="BW1545" s="5"/>
      <c r="BX1545" s="5"/>
      <c r="BY1545" s="5"/>
      <c r="BZ1545" s="5"/>
    </row>
    <row r="1546" spans="22:78" x14ac:dyDescent="0.2"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  <c r="BZ1546" s="5"/>
    </row>
    <row r="1547" spans="22:78" x14ac:dyDescent="0.2">
      <c r="V1547" s="5"/>
      <c r="W1547" s="5"/>
      <c r="X1547" s="5"/>
      <c r="Y1547" s="5"/>
      <c r="Z1547" s="5"/>
      <c r="AA1547" s="5"/>
      <c r="AB1547" s="5"/>
      <c r="AC1547" s="5"/>
      <c r="AD1547" s="5"/>
      <c r="AE1547" s="5"/>
      <c r="AF1547" s="5"/>
      <c r="AG1547" s="5"/>
      <c r="AH1547" s="5"/>
      <c r="AI1547" s="5"/>
      <c r="AJ1547" s="5"/>
      <c r="AK1547" s="5"/>
      <c r="AL1547" s="5"/>
      <c r="AM1547" s="5"/>
      <c r="AN1547" s="5"/>
      <c r="AO1547" s="5"/>
      <c r="AP1547" s="5"/>
      <c r="AQ1547" s="5"/>
      <c r="AR1547" s="5"/>
      <c r="AS1547" s="5"/>
      <c r="AT1547" s="5"/>
      <c r="AU1547" s="5"/>
      <c r="AV1547" s="5"/>
      <c r="AW1547" s="5"/>
      <c r="AX1547" s="5"/>
      <c r="AY1547" s="5"/>
      <c r="AZ1547" s="5"/>
      <c r="BA1547" s="5"/>
      <c r="BB1547" s="5"/>
      <c r="BC1547" s="5"/>
      <c r="BD1547" s="5"/>
      <c r="BE1547" s="5"/>
      <c r="BF1547" s="5"/>
      <c r="BG1547" s="5"/>
      <c r="BH1547" s="5"/>
      <c r="BI1547" s="5"/>
      <c r="BJ1547" s="5"/>
      <c r="BK1547" s="5"/>
      <c r="BL1547" s="5"/>
      <c r="BM1547" s="5"/>
      <c r="BN1547" s="5"/>
      <c r="BO1547" s="5"/>
      <c r="BP1547" s="5"/>
      <c r="BQ1547" s="5"/>
      <c r="BR1547" s="5"/>
      <c r="BS1547" s="5"/>
      <c r="BT1547" s="5"/>
      <c r="BU1547" s="5"/>
      <c r="BV1547" s="5"/>
      <c r="BW1547" s="5"/>
      <c r="BX1547" s="5"/>
      <c r="BY1547" s="5"/>
      <c r="BZ1547" s="5"/>
    </row>
    <row r="1548" spans="22:78" x14ac:dyDescent="0.2">
      <c r="V1548" s="5"/>
      <c r="W1548" s="5"/>
      <c r="X1548" s="5"/>
      <c r="Y1548" s="5"/>
      <c r="Z1548" s="5"/>
      <c r="AA1548" s="5"/>
      <c r="AB1548" s="5"/>
      <c r="AC1548" s="5"/>
      <c r="AD1548" s="5"/>
      <c r="AE1548" s="5"/>
      <c r="AF1548" s="5"/>
      <c r="AG1548" s="5"/>
      <c r="AH1548" s="5"/>
      <c r="AI1548" s="5"/>
      <c r="AJ1548" s="5"/>
      <c r="AK1548" s="5"/>
      <c r="AL1548" s="5"/>
      <c r="AM1548" s="5"/>
      <c r="AN1548" s="5"/>
      <c r="AO1548" s="5"/>
      <c r="AP1548" s="5"/>
      <c r="AQ1548" s="5"/>
      <c r="AR1548" s="5"/>
      <c r="AS1548" s="5"/>
      <c r="AT1548" s="5"/>
      <c r="AU1548" s="5"/>
      <c r="AV1548" s="5"/>
      <c r="AW1548" s="5"/>
      <c r="AX1548" s="5"/>
      <c r="AY1548" s="5"/>
      <c r="AZ1548" s="5"/>
      <c r="BA1548" s="5"/>
      <c r="BB1548" s="5"/>
      <c r="BC1548" s="5"/>
      <c r="BD1548" s="5"/>
      <c r="BE1548" s="5"/>
      <c r="BF1548" s="5"/>
      <c r="BG1548" s="5"/>
      <c r="BH1548" s="5"/>
      <c r="BI1548" s="5"/>
      <c r="BJ1548" s="5"/>
      <c r="BK1548" s="5"/>
      <c r="BL1548" s="5"/>
      <c r="BM1548" s="5"/>
      <c r="BN1548" s="5"/>
      <c r="BO1548" s="5"/>
      <c r="BP1548" s="5"/>
      <c r="BQ1548" s="5"/>
      <c r="BR1548" s="5"/>
      <c r="BS1548" s="5"/>
      <c r="BT1548" s="5"/>
      <c r="BU1548" s="5"/>
      <c r="BV1548" s="5"/>
      <c r="BW1548" s="5"/>
      <c r="BX1548" s="5"/>
      <c r="BY1548" s="5"/>
      <c r="BZ1548" s="5"/>
    </row>
    <row r="1549" spans="22:78" x14ac:dyDescent="0.2">
      <c r="V1549" s="5"/>
      <c r="W1549" s="5"/>
      <c r="X1549" s="5"/>
      <c r="Y1549" s="5"/>
      <c r="Z1549" s="5"/>
      <c r="AA1549" s="5"/>
      <c r="AB1549" s="5"/>
      <c r="AC1549" s="5"/>
      <c r="AD1549" s="5"/>
      <c r="AE1549" s="5"/>
      <c r="AF1549" s="5"/>
      <c r="AG1549" s="5"/>
      <c r="AH1549" s="5"/>
      <c r="AI1549" s="5"/>
      <c r="AJ1549" s="5"/>
      <c r="AK1549" s="5"/>
      <c r="AL1549" s="5"/>
      <c r="AM1549" s="5"/>
      <c r="AN1549" s="5"/>
      <c r="AO1549" s="5"/>
      <c r="AP1549" s="5"/>
      <c r="AQ1549" s="5"/>
      <c r="AR1549" s="5"/>
      <c r="AS1549" s="5"/>
      <c r="AT1549" s="5"/>
      <c r="AU1549" s="5"/>
      <c r="AV1549" s="5"/>
      <c r="AW1549" s="5"/>
      <c r="AX1549" s="5"/>
      <c r="AY1549" s="5"/>
      <c r="AZ1549" s="5"/>
      <c r="BA1549" s="5"/>
      <c r="BB1549" s="5"/>
      <c r="BC1549" s="5"/>
      <c r="BD1549" s="5"/>
      <c r="BE1549" s="5"/>
      <c r="BF1549" s="5"/>
      <c r="BG1549" s="5"/>
      <c r="BH1549" s="5"/>
      <c r="BI1549" s="5"/>
      <c r="BJ1549" s="5"/>
      <c r="BK1549" s="5"/>
      <c r="BL1549" s="5"/>
      <c r="BM1549" s="5"/>
      <c r="BN1549" s="5"/>
      <c r="BO1549" s="5"/>
      <c r="BP1549" s="5"/>
      <c r="BQ1549" s="5"/>
      <c r="BR1549" s="5"/>
      <c r="BS1549" s="5"/>
      <c r="BT1549" s="5"/>
      <c r="BU1549" s="5"/>
      <c r="BV1549" s="5"/>
      <c r="BW1549" s="5"/>
      <c r="BX1549" s="5"/>
      <c r="BY1549" s="5"/>
      <c r="BZ1549" s="5"/>
    </row>
    <row r="1550" spans="22:78" x14ac:dyDescent="0.2"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  <c r="BZ1550" s="5"/>
    </row>
    <row r="1551" spans="22:78" x14ac:dyDescent="0.2">
      <c r="V1551" s="5"/>
      <c r="W1551" s="5"/>
      <c r="X1551" s="5"/>
      <c r="Y1551" s="5"/>
      <c r="Z1551" s="5"/>
      <c r="AA1551" s="5"/>
      <c r="AB1551" s="5"/>
      <c r="AC1551" s="5"/>
      <c r="AD1551" s="5"/>
      <c r="AE1551" s="5"/>
      <c r="AF1551" s="5"/>
      <c r="AG1551" s="5"/>
      <c r="AH1551" s="5"/>
      <c r="AI1551" s="5"/>
      <c r="AJ1551" s="5"/>
      <c r="AK1551" s="5"/>
      <c r="AL1551" s="5"/>
      <c r="AM1551" s="5"/>
      <c r="AN1551" s="5"/>
      <c r="AO1551" s="5"/>
      <c r="AP1551" s="5"/>
      <c r="AQ1551" s="5"/>
      <c r="AR1551" s="5"/>
      <c r="AS1551" s="5"/>
      <c r="AT1551" s="5"/>
      <c r="AU1551" s="5"/>
      <c r="AV1551" s="5"/>
      <c r="AW1551" s="5"/>
      <c r="AX1551" s="5"/>
      <c r="AY1551" s="5"/>
      <c r="AZ1551" s="5"/>
      <c r="BA1551" s="5"/>
      <c r="BB1551" s="5"/>
      <c r="BC1551" s="5"/>
      <c r="BD1551" s="5"/>
      <c r="BE1551" s="5"/>
      <c r="BF1551" s="5"/>
      <c r="BG1551" s="5"/>
      <c r="BH1551" s="5"/>
      <c r="BI1551" s="5"/>
      <c r="BJ1551" s="5"/>
      <c r="BK1551" s="5"/>
      <c r="BL1551" s="5"/>
      <c r="BM1551" s="5"/>
      <c r="BN1551" s="5"/>
      <c r="BO1551" s="5"/>
      <c r="BP1551" s="5"/>
      <c r="BQ1551" s="5"/>
      <c r="BR1551" s="5"/>
      <c r="BS1551" s="5"/>
      <c r="BT1551" s="5"/>
      <c r="BU1551" s="5"/>
      <c r="BV1551" s="5"/>
      <c r="BW1551" s="5"/>
      <c r="BX1551" s="5"/>
      <c r="BY1551" s="5"/>
      <c r="BZ1551" s="5"/>
    </row>
    <row r="1552" spans="22:78" x14ac:dyDescent="0.2">
      <c r="V1552" s="5"/>
      <c r="W1552" s="5"/>
      <c r="X1552" s="5"/>
      <c r="Y1552" s="5"/>
      <c r="Z1552" s="5"/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5"/>
      <c r="AL1552" s="5"/>
      <c r="AM1552" s="5"/>
      <c r="AN1552" s="5"/>
      <c r="AO1552" s="5"/>
      <c r="AP1552" s="5"/>
      <c r="AQ1552" s="5"/>
      <c r="AR1552" s="5"/>
      <c r="AS1552" s="5"/>
      <c r="AT1552" s="5"/>
      <c r="AU1552" s="5"/>
      <c r="AV1552" s="5"/>
      <c r="AW1552" s="5"/>
      <c r="AX1552" s="5"/>
      <c r="AY1552" s="5"/>
      <c r="AZ1552" s="5"/>
      <c r="BA1552" s="5"/>
      <c r="BB1552" s="5"/>
      <c r="BC1552" s="5"/>
      <c r="BD1552" s="5"/>
      <c r="BE1552" s="5"/>
      <c r="BF1552" s="5"/>
      <c r="BG1552" s="5"/>
      <c r="BH1552" s="5"/>
      <c r="BI1552" s="5"/>
      <c r="BJ1552" s="5"/>
      <c r="BK1552" s="5"/>
      <c r="BL1552" s="5"/>
      <c r="BM1552" s="5"/>
      <c r="BN1552" s="5"/>
      <c r="BO1552" s="5"/>
      <c r="BP1552" s="5"/>
      <c r="BQ1552" s="5"/>
      <c r="BR1552" s="5"/>
      <c r="BS1552" s="5"/>
      <c r="BT1552" s="5"/>
      <c r="BU1552" s="5"/>
      <c r="BV1552" s="5"/>
      <c r="BW1552" s="5"/>
      <c r="BX1552" s="5"/>
      <c r="BY1552" s="5"/>
      <c r="BZ1552" s="5"/>
    </row>
    <row r="1553" spans="22:78" x14ac:dyDescent="0.2">
      <c r="V1553" s="5"/>
      <c r="W1553" s="5"/>
      <c r="X1553" s="5"/>
      <c r="Y1553" s="5"/>
      <c r="Z1553" s="5"/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5"/>
      <c r="AL1553" s="5"/>
      <c r="AM1553" s="5"/>
      <c r="AN1553" s="5"/>
      <c r="AO1553" s="5"/>
      <c r="AP1553" s="5"/>
      <c r="AQ1553" s="5"/>
      <c r="AR1553" s="5"/>
      <c r="AS1553" s="5"/>
      <c r="AT1553" s="5"/>
      <c r="AU1553" s="5"/>
      <c r="AV1553" s="5"/>
      <c r="AW1553" s="5"/>
      <c r="AX1553" s="5"/>
      <c r="AY1553" s="5"/>
      <c r="AZ1553" s="5"/>
      <c r="BA1553" s="5"/>
      <c r="BB1553" s="5"/>
      <c r="BC1553" s="5"/>
      <c r="BD1553" s="5"/>
      <c r="BE1553" s="5"/>
      <c r="BF1553" s="5"/>
      <c r="BG1553" s="5"/>
      <c r="BH1553" s="5"/>
      <c r="BI1553" s="5"/>
      <c r="BJ1553" s="5"/>
      <c r="BK1553" s="5"/>
      <c r="BL1553" s="5"/>
      <c r="BM1553" s="5"/>
      <c r="BN1553" s="5"/>
      <c r="BO1553" s="5"/>
      <c r="BP1553" s="5"/>
      <c r="BQ1553" s="5"/>
      <c r="BR1553" s="5"/>
      <c r="BS1553" s="5"/>
      <c r="BT1553" s="5"/>
      <c r="BU1553" s="5"/>
      <c r="BV1553" s="5"/>
      <c r="BW1553" s="5"/>
      <c r="BX1553" s="5"/>
      <c r="BY1553" s="5"/>
      <c r="BZ1553" s="5"/>
    </row>
    <row r="1554" spans="22:78" x14ac:dyDescent="0.2"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  <c r="BZ1554" s="5"/>
    </row>
    <row r="1555" spans="22:78" x14ac:dyDescent="0.2">
      <c r="V1555" s="5"/>
      <c r="W1555" s="5"/>
      <c r="X1555" s="5"/>
      <c r="Y1555" s="5"/>
      <c r="Z1555" s="5"/>
      <c r="AA1555" s="5"/>
      <c r="AB1555" s="5"/>
      <c r="AC1555" s="5"/>
      <c r="AD1555" s="5"/>
      <c r="AE1555" s="5"/>
      <c r="AF1555" s="5"/>
      <c r="AG1555" s="5"/>
      <c r="AH1555" s="5"/>
      <c r="AI1555" s="5"/>
      <c r="AJ1555" s="5"/>
      <c r="AK1555" s="5"/>
      <c r="AL1555" s="5"/>
      <c r="AM1555" s="5"/>
      <c r="AN1555" s="5"/>
      <c r="AO1555" s="5"/>
      <c r="AP1555" s="5"/>
      <c r="AQ1555" s="5"/>
      <c r="AR1555" s="5"/>
      <c r="AS1555" s="5"/>
      <c r="AT1555" s="5"/>
      <c r="AU1555" s="5"/>
      <c r="AV1555" s="5"/>
      <c r="AW1555" s="5"/>
      <c r="AX1555" s="5"/>
      <c r="AY1555" s="5"/>
      <c r="AZ1555" s="5"/>
      <c r="BA1555" s="5"/>
      <c r="BB1555" s="5"/>
      <c r="BC1555" s="5"/>
      <c r="BD1555" s="5"/>
      <c r="BE1555" s="5"/>
      <c r="BF1555" s="5"/>
      <c r="BG1555" s="5"/>
      <c r="BH1555" s="5"/>
      <c r="BI1555" s="5"/>
      <c r="BJ1555" s="5"/>
      <c r="BK1555" s="5"/>
      <c r="BL1555" s="5"/>
      <c r="BM1555" s="5"/>
      <c r="BN1555" s="5"/>
      <c r="BO1555" s="5"/>
      <c r="BP1555" s="5"/>
      <c r="BQ1555" s="5"/>
      <c r="BR1555" s="5"/>
      <c r="BS1555" s="5"/>
      <c r="BT1555" s="5"/>
      <c r="BU1555" s="5"/>
      <c r="BV1555" s="5"/>
      <c r="BW1555" s="5"/>
      <c r="BX1555" s="5"/>
      <c r="BY1555" s="5"/>
      <c r="BZ1555" s="5"/>
    </row>
    <row r="1556" spans="22:78" x14ac:dyDescent="0.2">
      <c r="V1556" s="5"/>
      <c r="W1556" s="5"/>
      <c r="X1556" s="5"/>
      <c r="Y1556" s="5"/>
      <c r="Z1556" s="5"/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5"/>
      <c r="AL1556" s="5"/>
      <c r="AM1556" s="5"/>
      <c r="AN1556" s="5"/>
      <c r="AO1556" s="5"/>
      <c r="AP1556" s="5"/>
      <c r="AQ1556" s="5"/>
      <c r="AR1556" s="5"/>
      <c r="AS1556" s="5"/>
      <c r="AT1556" s="5"/>
      <c r="AU1556" s="5"/>
      <c r="AV1556" s="5"/>
      <c r="AW1556" s="5"/>
      <c r="AX1556" s="5"/>
      <c r="AY1556" s="5"/>
      <c r="AZ1556" s="5"/>
      <c r="BA1556" s="5"/>
      <c r="BB1556" s="5"/>
      <c r="BC1556" s="5"/>
      <c r="BD1556" s="5"/>
      <c r="BE1556" s="5"/>
      <c r="BF1556" s="5"/>
      <c r="BG1556" s="5"/>
      <c r="BH1556" s="5"/>
      <c r="BI1556" s="5"/>
      <c r="BJ1556" s="5"/>
      <c r="BK1556" s="5"/>
      <c r="BL1556" s="5"/>
      <c r="BM1556" s="5"/>
      <c r="BN1556" s="5"/>
      <c r="BO1556" s="5"/>
      <c r="BP1556" s="5"/>
      <c r="BQ1556" s="5"/>
      <c r="BR1556" s="5"/>
      <c r="BS1556" s="5"/>
      <c r="BT1556" s="5"/>
      <c r="BU1556" s="5"/>
      <c r="BV1556" s="5"/>
      <c r="BW1556" s="5"/>
      <c r="BX1556" s="5"/>
      <c r="BY1556" s="5"/>
      <c r="BZ1556" s="5"/>
    </row>
    <row r="1557" spans="22:78" x14ac:dyDescent="0.2">
      <c r="V1557" s="5"/>
      <c r="W1557" s="5"/>
      <c r="X1557" s="5"/>
      <c r="Y1557" s="5"/>
      <c r="Z1557" s="5"/>
      <c r="AA1557" s="5"/>
      <c r="AB1557" s="5"/>
      <c r="AC1557" s="5"/>
      <c r="AD1557" s="5"/>
      <c r="AE1557" s="5"/>
      <c r="AF1557" s="5"/>
      <c r="AG1557" s="5"/>
      <c r="AH1557" s="5"/>
      <c r="AI1557" s="5"/>
      <c r="AJ1557" s="5"/>
      <c r="AK1557" s="5"/>
      <c r="AL1557" s="5"/>
      <c r="AM1557" s="5"/>
      <c r="AN1557" s="5"/>
      <c r="AO1557" s="5"/>
      <c r="AP1557" s="5"/>
      <c r="AQ1557" s="5"/>
      <c r="AR1557" s="5"/>
      <c r="AS1557" s="5"/>
      <c r="AT1557" s="5"/>
      <c r="AU1557" s="5"/>
      <c r="AV1557" s="5"/>
      <c r="AW1557" s="5"/>
      <c r="AX1557" s="5"/>
      <c r="AY1557" s="5"/>
      <c r="AZ1557" s="5"/>
      <c r="BA1557" s="5"/>
      <c r="BB1557" s="5"/>
      <c r="BC1557" s="5"/>
      <c r="BD1557" s="5"/>
      <c r="BE1557" s="5"/>
      <c r="BF1557" s="5"/>
      <c r="BG1557" s="5"/>
      <c r="BH1557" s="5"/>
      <c r="BI1557" s="5"/>
      <c r="BJ1557" s="5"/>
      <c r="BK1557" s="5"/>
      <c r="BL1557" s="5"/>
      <c r="BM1557" s="5"/>
      <c r="BN1557" s="5"/>
      <c r="BO1557" s="5"/>
      <c r="BP1557" s="5"/>
      <c r="BQ1557" s="5"/>
      <c r="BR1557" s="5"/>
      <c r="BS1557" s="5"/>
      <c r="BT1557" s="5"/>
      <c r="BU1557" s="5"/>
      <c r="BV1557" s="5"/>
      <c r="BW1557" s="5"/>
      <c r="BX1557" s="5"/>
      <c r="BY1557" s="5"/>
      <c r="BZ1557" s="5"/>
    </row>
    <row r="1558" spans="22:78" x14ac:dyDescent="0.2"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  <c r="BZ1558" s="5"/>
    </row>
    <row r="1559" spans="22:78" x14ac:dyDescent="0.2">
      <c r="V1559" s="5"/>
      <c r="W1559" s="5"/>
      <c r="X1559" s="5"/>
      <c r="Y1559" s="5"/>
      <c r="Z1559" s="5"/>
      <c r="AA1559" s="5"/>
      <c r="AB1559" s="5"/>
      <c r="AC1559" s="5"/>
      <c r="AD1559" s="5"/>
      <c r="AE1559" s="5"/>
      <c r="AF1559" s="5"/>
      <c r="AG1559" s="5"/>
      <c r="AH1559" s="5"/>
      <c r="AI1559" s="5"/>
      <c r="AJ1559" s="5"/>
      <c r="AK1559" s="5"/>
      <c r="AL1559" s="5"/>
      <c r="AM1559" s="5"/>
      <c r="AN1559" s="5"/>
      <c r="AO1559" s="5"/>
      <c r="AP1559" s="5"/>
      <c r="AQ1559" s="5"/>
      <c r="AR1559" s="5"/>
      <c r="AS1559" s="5"/>
      <c r="AT1559" s="5"/>
      <c r="AU1559" s="5"/>
      <c r="AV1559" s="5"/>
      <c r="AW1559" s="5"/>
      <c r="AX1559" s="5"/>
      <c r="AY1559" s="5"/>
      <c r="AZ1559" s="5"/>
      <c r="BA1559" s="5"/>
      <c r="BB1559" s="5"/>
      <c r="BC1559" s="5"/>
      <c r="BD1559" s="5"/>
      <c r="BE1559" s="5"/>
      <c r="BF1559" s="5"/>
      <c r="BG1559" s="5"/>
      <c r="BH1559" s="5"/>
      <c r="BI1559" s="5"/>
      <c r="BJ1559" s="5"/>
      <c r="BK1559" s="5"/>
      <c r="BL1559" s="5"/>
      <c r="BM1559" s="5"/>
      <c r="BN1559" s="5"/>
      <c r="BO1559" s="5"/>
      <c r="BP1559" s="5"/>
      <c r="BQ1559" s="5"/>
      <c r="BR1559" s="5"/>
      <c r="BS1559" s="5"/>
      <c r="BT1559" s="5"/>
      <c r="BU1559" s="5"/>
      <c r="BV1559" s="5"/>
      <c r="BW1559" s="5"/>
      <c r="BX1559" s="5"/>
      <c r="BY1559" s="5"/>
      <c r="BZ1559" s="5"/>
    </row>
    <row r="1560" spans="22:78" x14ac:dyDescent="0.2">
      <c r="V1560" s="5"/>
      <c r="W1560" s="5"/>
      <c r="X1560" s="5"/>
      <c r="Y1560" s="5"/>
      <c r="Z1560" s="5"/>
      <c r="AA1560" s="5"/>
      <c r="AB1560" s="5"/>
      <c r="AC1560" s="5"/>
      <c r="AD1560" s="5"/>
      <c r="AE1560" s="5"/>
      <c r="AF1560" s="5"/>
      <c r="AG1560" s="5"/>
      <c r="AH1560" s="5"/>
      <c r="AI1560" s="5"/>
      <c r="AJ1560" s="5"/>
      <c r="AK1560" s="5"/>
      <c r="AL1560" s="5"/>
      <c r="AM1560" s="5"/>
      <c r="AN1560" s="5"/>
      <c r="AO1560" s="5"/>
      <c r="AP1560" s="5"/>
      <c r="AQ1560" s="5"/>
      <c r="AR1560" s="5"/>
      <c r="AS1560" s="5"/>
      <c r="AT1560" s="5"/>
      <c r="AU1560" s="5"/>
      <c r="AV1560" s="5"/>
      <c r="AW1560" s="5"/>
      <c r="AX1560" s="5"/>
      <c r="AY1560" s="5"/>
      <c r="AZ1560" s="5"/>
      <c r="BA1560" s="5"/>
      <c r="BB1560" s="5"/>
      <c r="BC1560" s="5"/>
      <c r="BD1560" s="5"/>
      <c r="BE1560" s="5"/>
      <c r="BF1560" s="5"/>
      <c r="BG1560" s="5"/>
      <c r="BH1560" s="5"/>
      <c r="BI1560" s="5"/>
      <c r="BJ1560" s="5"/>
      <c r="BK1560" s="5"/>
      <c r="BL1560" s="5"/>
      <c r="BM1560" s="5"/>
      <c r="BN1560" s="5"/>
      <c r="BO1560" s="5"/>
      <c r="BP1560" s="5"/>
      <c r="BQ1560" s="5"/>
      <c r="BR1560" s="5"/>
      <c r="BS1560" s="5"/>
      <c r="BT1560" s="5"/>
      <c r="BU1560" s="5"/>
      <c r="BV1560" s="5"/>
      <c r="BW1560" s="5"/>
      <c r="BX1560" s="5"/>
      <c r="BY1560" s="5"/>
      <c r="BZ1560" s="5"/>
    </row>
    <row r="1561" spans="22:78" x14ac:dyDescent="0.2">
      <c r="V1561" s="5"/>
      <c r="W1561" s="5"/>
      <c r="X1561" s="5"/>
      <c r="Y1561" s="5"/>
      <c r="Z1561" s="5"/>
      <c r="AA1561" s="5"/>
      <c r="AB1561" s="5"/>
      <c r="AC1561" s="5"/>
      <c r="AD1561" s="5"/>
      <c r="AE1561" s="5"/>
      <c r="AF1561" s="5"/>
      <c r="AG1561" s="5"/>
      <c r="AH1561" s="5"/>
      <c r="AI1561" s="5"/>
      <c r="AJ1561" s="5"/>
      <c r="AK1561" s="5"/>
      <c r="AL1561" s="5"/>
      <c r="AM1561" s="5"/>
      <c r="AN1561" s="5"/>
      <c r="AO1561" s="5"/>
      <c r="AP1561" s="5"/>
      <c r="AQ1561" s="5"/>
      <c r="AR1561" s="5"/>
      <c r="AS1561" s="5"/>
      <c r="AT1561" s="5"/>
      <c r="AU1561" s="5"/>
      <c r="AV1561" s="5"/>
      <c r="AW1561" s="5"/>
      <c r="AX1561" s="5"/>
      <c r="AY1561" s="5"/>
      <c r="AZ1561" s="5"/>
      <c r="BA1561" s="5"/>
      <c r="BB1561" s="5"/>
      <c r="BC1561" s="5"/>
      <c r="BD1561" s="5"/>
      <c r="BE1561" s="5"/>
      <c r="BF1561" s="5"/>
      <c r="BG1561" s="5"/>
      <c r="BH1561" s="5"/>
      <c r="BI1561" s="5"/>
      <c r="BJ1561" s="5"/>
      <c r="BK1561" s="5"/>
      <c r="BL1561" s="5"/>
      <c r="BM1561" s="5"/>
      <c r="BN1561" s="5"/>
      <c r="BO1561" s="5"/>
      <c r="BP1561" s="5"/>
      <c r="BQ1561" s="5"/>
      <c r="BR1561" s="5"/>
      <c r="BS1561" s="5"/>
      <c r="BT1561" s="5"/>
      <c r="BU1561" s="5"/>
      <c r="BV1561" s="5"/>
      <c r="BW1561" s="5"/>
      <c r="BX1561" s="5"/>
      <c r="BY1561" s="5"/>
      <c r="BZ1561" s="5"/>
    </row>
    <row r="1562" spans="22:78" x14ac:dyDescent="0.2"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  <c r="BZ1562" s="5"/>
    </row>
    <row r="1563" spans="22:78" x14ac:dyDescent="0.2">
      <c r="V1563" s="5"/>
      <c r="W1563" s="5"/>
      <c r="X1563" s="5"/>
      <c r="Y1563" s="5"/>
      <c r="Z1563" s="5"/>
      <c r="AA1563" s="5"/>
      <c r="AB1563" s="5"/>
      <c r="AC1563" s="5"/>
      <c r="AD1563" s="5"/>
      <c r="AE1563" s="5"/>
      <c r="AF1563" s="5"/>
      <c r="AG1563" s="5"/>
      <c r="AH1563" s="5"/>
      <c r="AI1563" s="5"/>
      <c r="AJ1563" s="5"/>
      <c r="AK1563" s="5"/>
      <c r="AL1563" s="5"/>
      <c r="AM1563" s="5"/>
      <c r="AN1563" s="5"/>
      <c r="AO1563" s="5"/>
      <c r="AP1563" s="5"/>
      <c r="AQ1563" s="5"/>
      <c r="AR1563" s="5"/>
      <c r="AS1563" s="5"/>
      <c r="AT1563" s="5"/>
      <c r="AU1563" s="5"/>
      <c r="AV1563" s="5"/>
      <c r="AW1563" s="5"/>
      <c r="AX1563" s="5"/>
      <c r="AY1563" s="5"/>
      <c r="AZ1563" s="5"/>
      <c r="BA1563" s="5"/>
      <c r="BB1563" s="5"/>
      <c r="BC1563" s="5"/>
      <c r="BD1563" s="5"/>
      <c r="BE1563" s="5"/>
      <c r="BF1563" s="5"/>
      <c r="BG1563" s="5"/>
      <c r="BH1563" s="5"/>
      <c r="BI1563" s="5"/>
      <c r="BJ1563" s="5"/>
      <c r="BK1563" s="5"/>
      <c r="BL1563" s="5"/>
      <c r="BM1563" s="5"/>
      <c r="BN1563" s="5"/>
      <c r="BO1563" s="5"/>
      <c r="BP1563" s="5"/>
      <c r="BQ1563" s="5"/>
      <c r="BR1563" s="5"/>
      <c r="BS1563" s="5"/>
      <c r="BT1563" s="5"/>
      <c r="BU1563" s="5"/>
      <c r="BV1563" s="5"/>
      <c r="BW1563" s="5"/>
      <c r="BX1563" s="5"/>
      <c r="BY1563" s="5"/>
      <c r="BZ1563" s="5"/>
    </row>
    <row r="1564" spans="22:78" x14ac:dyDescent="0.2"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5"/>
      <c r="AG1564" s="5"/>
      <c r="AH1564" s="5"/>
      <c r="AI1564" s="5"/>
      <c r="AJ1564" s="5"/>
      <c r="AK1564" s="5"/>
      <c r="AL1564" s="5"/>
      <c r="AM1564" s="5"/>
      <c r="AN1564" s="5"/>
      <c r="AO1564" s="5"/>
      <c r="AP1564" s="5"/>
      <c r="AQ1564" s="5"/>
      <c r="AR1564" s="5"/>
      <c r="AS1564" s="5"/>
      <c r="AT1564" s="5"/>
      <c r="AU1564" s="5"/>
      <c r="AV1564" s="5"/>
      <c r="AW1564" s="5"/>
      <c r="AX1564" s="5"/>
      <c r="AY1564" s="5"/>
      <c r="AZ1564" s="5"/>
      <c r="BA1564" s="5"/>
      <c r="BB1564" s="5"/>
      <c r="BC1564" s="5"/>
      <c r="BD1564" s="5"/>
      <c r="BE1564" s="5"/>
      <c r="BF1564" s="5"/>
      <c r="BG1564" s="5"/>
      <c r="BH1564" s="5"/>
      <c r="BI1564" s="5"/>
      <c r="BJ1564" s="5"/>
      <c r="BK1564" s="5"/>
      <c r="BL1564" s="5"/>
      <c r="BM1564" s="5"/>
      <c r="BN1564" s="5"/>
      <c r="BO1564" s="5"/>
      <c r="BP1564" s="5"/>
      <c r="BQ1564" s="5"/>
      <c r="BR1564" s="5"/>
      <c r="BS1564" s="5"/>
      <c r="BT1564" s="5"/>
      <c r="BU1564" s="5"/>
      <c r="BV1564" s="5"/>
      <c r="BW1564" s="5"/>
      <c r="BX1564" s="5"/>
      <c r="BY1564" s="5"/>
      <c r="BZ1564" s="5"/>
    </row>
    <row r="1565" spans="22:78" x14ac:dyDescent="0.2">
      <c r="V1565" s="5"/>
      <c r="W1565" s="5"/>
      <c r="X1565" s="5"/>
      <c r="Y1565" s="5"/>
      <c r="Z1565" s="5"/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5"/>
      <c r="AL1565" s="5"/>
      <c r="AM1565" s="5"/>
      <c r="AN1565" s="5"/>
      <c r="AO1565" s="5"/>
      <c r="AP1565" s="5"/>
      <c r="AQ1565" s="5"/>
      <c r="AR1565" s="5"/>
      <c r="AS1565" s="5"/>
      <c r="AT1565" s="5"/>
      <c r="AU1565" s="5"/>
      <c r="AV1565" s="5"/>
      <c r="AW1565" s="5"/>
      <c r="AX1565" s="5"/>
      <c r="AY1565" s="5"/>
      <c r="AZ1565" s="5"/>
      <c r="BA1565" s="5"/>
      <c r="BB1565" s="5"/>
      <c r="BC1565" s="5"/>
      <c r="BD1565" s="5"/>
      <c r="BE1565" s="5"/>
      <c r="BF1565" s="5"/>
      <c r="BG1565" s="5"/>
      <c r="BH1565" s="5"/>
      <c r="BI1565" s="5"/>
      <c r="BJ1565" s="5"/>
      <c r="BK1565" s="5"/>
      <c r="BL1565" s="5"/>
      <c r="BM1565" s="5"/>
      <c r="BN1565" s="5"/>
      <c r="BO1565" s="5"/>
      <c r="BP1565" s="5"/>
      <c r="BQ1565" s="5"/>
      <c r="BR1565" s="5"/>
      <c r="BS1565" s="5"/>
      <c r="BT1565" s="5"/>
      <c r="BU1565" s="5"/>
      <c r="BV1565" s="5"/>
      <c r="BW1565" s="5"/>
      <c r="BX1565" s="5"/>
      <c r="BY1565" s="5"/>
      <c r="BZ1565" s="5"/>
    </row>
    <row r="1566" spans="22:78" x14ac:dyDescent="0.2"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  <c r="BZ1566" s="5"/>
    </row>
    <row r="1567" spans="22:78" x14ac:dyDescent="0.2">
      <c r="V1567" s="5"/>
      <c r="W1567" s="5"/>
      <c r="X1567" s="5"/>
      <c r="Y1567" s="5"/>
      <c r="Z1567" s="5"/>
      <c r="AA1567" s="5"/>
      <c r="AB1567" s="5"/>
      <c r="AC1567" s="5"/>
      <c r="AD1567" s="5"/>
      <c r="AE1567" s="5"/>
      <c r="AF1567" s="5"/>
      <c r="AG1567" s="5"/>
      <c r="AH1567" s="5"/>
      <c r="AI1567" s="5"/>
      <c r="AJ1567" s="5"/>
      <c r="AK1567" s="5"/>
      <c r="AL1567" s="5"/>
      <c r="AM1567" s="5"/>
      <c r="AN1567" s="5"/>
      <c r="AO1567" s="5"/>
      <c r="AP1567" s="5"/>
      <c r="AQ1567" s="5"/>
      <c r="AR1567" s="5"/>
      <c r="AS1567" s="5"/>
      <c r="AT1567" s="5"/>
      <c r="AU1567" s="5"/>
      <c r="AV1567" s="5"/>
      <c r="AW1567" s="5"/>
      <c r="AX1567" s="5"/>
      <c r="AY1567" s="5"/>
      <c r="AZ1567" s="5"/>
      <c r="BA1567" s="5"/>
      <c r="BB1567" s="5"/>
      <c r="BC1567" s="5"/>
      <c r="BD1567" s="5"/>
      <c r="BE1567" s="5"/>
      <c r="BF1567" s="5"/>
      <c r="BG1567" s="5"/>
      <c r="BH1567" s="5"/>
      <c r="BI1567" s="5"/>
      <c r="BJ1567" s="5"/>
      <c r="BK1567" s="5"/>
      <c r="BL1567" s="5"/>
      <c r="BM1567" s="5"/>
      <c r="BN1567" s="5"/>
      <c r="BO1567" s="5"/>
      <c r="BP1567" s="5"/>
      <c r="BQ1567" s="5"/>
      <c r="BR1567" s="5"/>
      <c r="BS1567" s="5"/>
      <c r="BT1567" s="5"/>
      <c r="BU1567" s="5"/>
      <c r="BV1567" s="5"/>
      <c r="BW1567" s="5"/>
      <c r="BX1567" s="5"/>
      <c r="BY1567" s="5"/>
      <c r="BZ1567" s="5"/>
    </row>
    <row r="1568" spans="22:78" x14ac:dyDescent="0.2"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  <c r="AH1568" s="5"/>
      <c r="AI1568" s="5"/>
      <c r="AJ1568" s="5"/>
      <c r="AK1568" s="5"/>
      <c r="AL1568" s="5"/>
      <c r="AM1568" s="5"/>
      <c r="AN1568" s="5"/>
      <c r="AO1568" s="5"/>
      <c r="AP1568" s="5"/>
      <c r="AQ1568" s="5"/>
      <c r="AR1568" s="5"/>
      <c r="AS1568" s="5"/>
      <c r="AT1568" s="5"/>
      <c r="AU1568" s="5"/>
      <c r="AV1568" s="5"/>
      <c r="AW1568" s="5"/>
      <c r="AX1568" s="5"/>
      <c r="AY1568" s="5"/>
      <c r="AZ1568" s="5"/>
      <c r="BA1568" s="5"/>
      <c r="BB1568" s="5"/>
      <c r="BC1568" s="5"/>
      <c r="BD1568" s="5"/>
      <c r="BE1568" s="5"/>
      <c r="BF1568" s="5"/>
      <c r="BG1568" s="5"/>
      <c r="BH1568" s="5"/>
      <c r="BI1568" s="5"/>
      <c r="BJ1568" s="5"/>
      <c r="BK1568" s="5"/>
      <c r="BL1568" s="5"/>
      <c r="BM1568" s="5"/>
      <c r="BN1568" s="5"/>
      <c r="BO1568" s="5"/>
      <c r="BP1568" s="5"/>
      <c r="BQ1568" s="5"/>
      <c r="BR1568" s="5"/>
      <c r="BS1568" s="5"/>
      <c r="BT1568" s="5"/>
      <c r="BU1568" s="5"/>
      <c r="BV1568" s="5"/>
      <c r="BW1568" s="5"/>
      <c r="BX1568" s="5"/>
      <c r="BY1568" s="5"/>
      <c r="BZ1568" s="5"/>
    </row>
    <row r="1569" spans="22:78" x14ac:dyDescent="0.2">
      <c r="V1569" s="5"/>
      <c r="W1569" s="5"/>
      <c r="X1569" s="5"/>
      <c r="Y1569" s="5"/>
      <c r="Z1569" s="5"/>
      <c r="AA1569" s="5"/>
      <c r="AB1569" s="5"/>
      <c r="AC1569" s="5"/>
      <c r="AD1569" s="5"/>
      <c r="AE1569" s="5"/>
      <c r="AF1569" s="5"/>
      <c r="AG1569" s="5"/>
      <c r="AH1569" s="5"/>
      <c r="AI1569" s="5"/>
      <c r="AJ1569" s="5"/>
      <c r="AK1569" s="5"/>
      <c r="AL1569" s="5"/>
      <c r="AM1569" s="5"/>
      <c r="AN1569" s="5"/>
      <c r="AO1569" s="5"/>
      <c r="AP1569" s="5"/>
      <c r="AQ1569" s="5"/>
      <c r="AR1569" s="5"/>
      <c r="AS1569" s="5"/>
      <c r="AT1569" s="5"/>
      <c r="AU1569" s="5"/>
      <c r="AV1569" s="5"/>
      <c r="AW1569" s="5"/>
      <c r="AX1569" s="5"/>
      <c r="AY1569" s="5"/>
      <c r="AZ1569" s="5"/>
      <c r="BA1569" s="5"/>
      <c r="BB1569" s="5"/>
      <c r="BC1569" s="5"/>
      <c r="BD1569" s="5"/>
      <c r="BE1569" s="5"/>
      <c r="BF1569" s="5"/>
      <c r="BG1569" s="5"/>
      <c r="BH1569" s="5"/>
      <c r="BI1569" s="5"/>
      <c r="BJ1569" s="5"/>
      <c r="BK1569" s="5"/>
      <c r="BL1569" s="5"/>
      <c r="BM1569" s="5"/>
      <c r="BN1569" s="5"/>
      <c r="BO1569" s="5"/>
      <c r="BP1569" s="5"/>
      <c r="BQ1569" s="5"/>
      <c r="BR1569" s="5"/>
      <c r="BS1569" s="5"/>
      <c r="BT1569" s="5"/>
      <c r="BU1569" s="5"/>
      <c r="BV1569" s="5"/>
      <c r="BW1569" s="5"/>
      <c r="BX1569" s="5"/>
      <c r="BY1569" s="5"/>
      <c r="BZ1569" s="5"/>
    </row>
    <row r="1570" spans="22:78" x14ac:dyDescent="0.2"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  <c r="BZ1570" s="5"/>
    </row>
    <row r="1571" spans="22:78" x14ac:dyDescent="0.2">
      <c r="V1571" s="5"/>
      <c r="W1571" s="5"/>
      <c r="X1571" s="5"/>
      <c r="Y1571" s="5"/>
      <c r="Z1571" s="5"/>
      <c r="AA1571" s="5"/>
      <c r="AB1571" s="5"/>
      <c r="AC1571" s="5"/>
      <c r="AD1571" s="5"/>
      <c r="AE1571" s="5"/>
      <c r="AF1571" s="5"/>
      <c r="AG1571" s="5"/>
      <c r="AH1571" s="5"/>
      <c r="AI1571" s="5"/>
      <c r="AJ1571" s="5"/>
      <c r="AK1571" s="5"/>
      <c r="AL1571" s="5"/>
      <c r="AM1571" s="5"/>
      <c r="AN1571" s="5"/>
      <c r="AO1571" s="5"/>
      <c r="AP1571" s="5"/>
      <c r="AQ1571" s="5"/>
      <c r="AR1571" s="5"/>
      <c r="AS1571" s="5"/>
      <c r="AT1571" s="5"/>
      <c r="AU1571" s="5"/>
      <c r="AV1571" s="5"/>
      <c r="AW1571" s="5"/>
      <c r="AX1571" s="5"/>
      <c r="AY1571" s="5"/>
      <c r="AZ1571" s="5"/>
      <c r="BA1571" s="5"/>
      <c r="BB1571" s="5"/>
      <c r="BC1571" s="5"/>
      <c r="BD1571" s="5"/>
      <c r="BE1571" s="5"/>
      <c r="BF1571" s="5"/>
      <c r="BG1571" s="5"/>
      <c r="BH1571" s="5"/>
      <c r="BI1571" s="5"/>
      <c r="BJ1571" s="5"/>
      <c r="BK1571" s="5"/>
      <c r="BL1571" s="5"/>
      <c r="BM1571" s="5"/>
      <c r="BN1571" s="5"/>
      <c r="BO1571" s="5"/>
      <c r="BP1571" s="5"/>
      <c r="BQ1571" s="5"/>
      <c r="BR1571" s="5"/>
      <c r="BS1571" s="5"/>
      <c r="BT1571" s="5"/>
      <c r="BU1571" s="5"/>
      <c r="BV1571" s="5"/>
      <c r="BW1571" s="5"/>
      <c r="BX1571" s="5"/>
      <c r="BY1571" s="5"/>
      <c r="BZ1571" s="5"/>
    </row>
    <row r="1572" spans="22:78" x14ac:dyDescent="0.2">
      <c r="V1572" s="5"/>
      <c r="W1572" s="5"/>
      <c r="X1572" s="5"/>
      <c r="Y1572" s="5"/>
      <c r="Z1572" s="5"/>
      <c r="AA1572" s="5"/>
      <c r="AB1572" s="5"/>
      <c r="AC1572" s="5"/>
      <c r="AD1572" s="5"/>
      <c r="AE1572" s="5"/>
      <c r="AF1572" s="5"/>
      <c r="AG1572" s="5"/>
      <c r="AH1572" s="5"/>
      <c r="AI1572" s="5"/>
      <c r="AJ1572" s="5"/>
      <c r="AK1572" s="5"/>
      <c r="AL1572" s="5"/>
      <c r="AM1572" s="5"/>
      <c r="AN1572" s="5"/>
      <c r="AO1572" s="5"/>
      <c r="AP1572" s="5"/>
      <c r="AQ1572" s="5"/>
      <c r="AR1572" s="5"/>
      <c r="AS1572" s="5"/>
      <c r="AT1572" s="5"/>
      <c r="AU1572" s="5"/>
      <c r="AV1572" s="5"/>
      <c r="AW1572" s="5"/>
      <c r="AX1572" s="5"/>
      <c r="AY1572" s="5"/>
      <c r="AZ1572" s="5"/>
      <c r="BA1572" s="5"/>
      <c r="BB1572" s="5"/>
      <c r="BC1572" s="5"/>
      <c r="BD1572" s="5"/>
      <c r="BE1572" s="5"/>
      <c r="BF1572" s="5"/>
      <c r="BG1572" s="5"/>
      <c r="BH1572" s="5"/>
      <c r="BI1572" s="5"/>
      <c r="BJ1572" s="5"/>
      <c r="BK1572" s="5"/>
      <c r="BL1572" s="5"/>
      <c r="BM1572" s="5"/>
      <c r="BN1572" s="5"/>
      <c r="BO1572" s="5"/>
      <c r="BP1572" s="5"/>
      <c r="BQ1572" s="5"/>
      <c r="BR1572" s="5"/>
      <c r="BS1572" s="5"/>
      <c r="BT1572" s="5"/>
      <c r="BU1572" s="5"/>
      <c r="BV1572" s="5"/>
      <c r="BW1572" s="5"/>
      <c r="BX1572" s="5"/>
      <c r="BY1572" s="5"/>
      <c r="BZ1572" s="5"/>
    </row>
    <row r="1573" spans="22:78" x14ac:dyDescent="0.2">
      <c r="V1573" s="5"/>
      <c r="W1573" s="5"/>
      <c r="X1573" s="5"/>
      <c r="Y1573" s="5"/>
      <c r="Z1573" s="5"/>
      <c r="AA1573" s="5"/>
      <c r="AB1573" s="5"/>
      <c r="AC1573" s="5"/>
      <c r="AD1573" s="5"/>
      <c r="AE1573" s="5"/>
      <c r="AF1573" s="5"/>
      <c r="AG1573" s="5"/>
      <c r="AH1573" s="5"/>
      <c r="AI1573" s="5"/>
      <c r="AJ1573" s="5"/>
      <c r="AK1573" s="5"/>
      <c r="AL1573" s="5"/>
      <c r="AM1573" s="5"/>
      <c r="AN1573" s="5"/>
      <c r="AO1573" s="5"/>
      <c r="AP1573" s="5"/>
      <c r="AQ1573" s="5"/>
      <c r="AR1573" s="5"/>
      <c r="AS1573" s="5"/>
      <c r="AT1573" s="5"/>
      <c r="AU1573" s="5"/>
      <c r="AV1573" s="5"/>
      <c r="AW1573" s="5"/>
      <c r="AX1573" s="5"/>
      <c r="AY1573" s="5"/>
      <c r="AZ1573" s="5"/>
      <c r="BA1573" s="5"/>
      <c r="BB1573" s="5"/>
      <c r="BC1573" s="5"/>
      <c r="BD1573" s="5"/>
      <c r="BE1573" s="5"/>
      <c r="BF1573" s="5"/>
      <c r="BG1573" s="5"/>
      <c r="BH1573" s="5"/>
      <c r="BI1573" s="5"/>
      <c r="BJ1573" s="5"/>
      <c r="BK1573" s="5"/>
      <c r="BL1573" s="5"/>
      <c r="BM1573" s="5"/>
      <c r="BN1573" s="5"/>
      <c r="BO1573" s="5"/>
      <c r="BP1573" s="5"/>
      <c r="BQ1573" s="5"/>
      <c r="BR1573" s="5"/>
      <c r="BS1573" s="5"/>
      <c r="BT1573" s="5"/>
      <c r="BU1573" s="5"/>
      <c r="BV1573" s="5"/>
      <c r="BW1573" s="5"/>
      <c r="BX1573" s="5"/>
      <c r="BY1573" s="5"/>
      <c r="BZ1573" s="5"/>
    </row>
    <row r="1574" spans="22:78" x14ac:dyDescent="0.2"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  <c r="BZ1574" s="5"/>
    </row>
    <row r="1575" spans="22:78" x14ac:dyDescent="0.2">
      <c r="V1575" s="5"/>
      <c r="W1575" s="5"/>
      <c r="X1575" s="5"/>
      <c r="Y1575" s="5"/>
      <c r="Z1575" s="5"/>
      <c r="AA1575" s="5"/>
      <c r="AB1575" s="5"/>
      <c r="AC1575" s="5"/>
      <c r="AD1575" s="5"/>
      <c r="AE1575" s="5"/>
      <c r="AF1575" s="5"/>
      <c r="AG1575" s="5"/>
      <c r="AH1575" s="5"/>
      <c r="AI1575" s="5"/>
      <c r="AJ1575" s="5"/>
      <c r="AK1575" s="5"/>
      <c r="AL1575" s="5"/>
      <c r="AM1575" s="5"/>
      <c r="AN1575" s="5"/>
      <c r="AO1575" s="5"/>
      <c r="AP1575" s="5"/>
      <c r="AQ1575" s="5"/>
      <c r="AR1575" s="5"/>
      <c r="AS1575" s="5"/>
      <c r="AT1575" s="5"/>
      <c r="AU1575" s="5"/>
      <c r="AV1575" s="5"/>
      <c r="AW1575" s="5"/>
      <c r="AX1575" s="5"/>
      <c r="AY1575" s="5"/>
      <c r="AZ1575" s="5"/>
      <c r="BA1575" s="5"/>
      <c r="BB1575" s="5"/>
      <c r="BC1575" s="5"/>
      <c r="BD1575" s="5"/>
      <c r="BE1575" s="5"/>
      <c r="BF1575" s="5"/>
      <c r="BG1575" s="5"/>
      <c r="BH1575" s="5"/>
      <c r="BI1575" s="5"/>
      <c r="BJ1575" s="5"/>
      <c r="BK1575" s="5"/>
      <c r="BL1575" s="5"/>
      <c r="BM1575" s="5"/>
      <c r="BN1575" s="5"/>
      <c r="BO1575" s="5"/>
      <c r="BP1575" s="5"/>
      <c r="BQ1575" s="5"/>
      <c r="BR1575" s="5"/>
      <c r="BS1575" s="5"/>
      <c r="BT1575" s="5"/>
      <c r="BU1575" s="5"/>
      <c r="BV1575" s="5"/>
      <c r="BW1575" s="5"/>
      <c r="BX1575" s="5"/>
      <c r="BY1575" s="5"/>
      <c r="BZ1575" s="5"/>
    </row>
    <row r="1576" spans="22:78" x14ac:dyDescent="0.2">
      <c r="V1576" s="5"/>
      <c r="W1576" s="5"/>
      <c r="X1576" s="5"/>
      <c r="Y1576" s="5"/>
      <c r="Z1576" s="5"/>
      <c r="AA1576" s="5"/>
      <c r="AB1576" s="5"/>
      <c r="AC1576" s="5"/>
      <c r="AD1576" s="5"/>
      <c r="AE1576" s="5"/>
      <c r="AF1576" s="5"/>
      <c r="AG1576" s="5"/>
      <c r="AH1576" s="5"/>
      <c r="AI1576" s="5"/>
      <c r="AJ1576" s="5"/>
      <c r="AK1576" s="5"/>
      <c r="AL1576" s="5"/>
      <c r="AM1576" s="5"/>
      <c r="AN1576" s="5"/>
      <c r="AO1576" s="5"/>
      <c r="AP1576" s="5"/>
      <c r="AQ1576" s="5"/>
      <c r="AR1576" s="5"/>
      <c r="AS1576" s="5"/>
      <c r="AT1576" s="5"/>
      <c r="AU1576" s="5"/>
      <c r="AV1576" s="5"/>
      <c r="AW1576" s="5"/>
      <c r="AX1576" s="5"/>
      <c r="AY1576" s="5"/>
      <c r="AZ1576" s="5"/>
      <c r="BA1576" s="5"/>
      <c r="BB1576" s="5"/>
      <c r="BC1576" s="5"/>
      <c r="BD1576" s="5"/>
      <c r="BE1576" s="5"/>
      <c r="BF1576" s="5"/>
      <c r="BG1576" s="5"/>
      <c r="BH1576" s="5"/>
      <c r="BI1576" s="5"/>
      <c r="BJ1576" s="5"/>
      <c r="BK1576" s="5"/>
      <c r="BL1576" s="5"/>
      <c r="BM1576" s="5"/>
      <c r="BN1576" s="5"/>
      <c r="BO1576" s="5"/>
      <c r="BP1576" s="5"/>
      <c r="BQ1576" s="5"/>
      <c r="BR1576" s="5"/>
      <c r="BS1576" s="5"/>
      <c r="BT1576" s="5"/>
      <c r="BU1576" s="5"/>
      <c r="BV1576" s="5"/>
      <c r="BW1576" s="5"/>
      <c r="BX1576" s="5"/>
      <c r="BY1576" s="5"/>
      <c r="BZ1576" s="5"/>
    </row>
    <row r="1577" spans="22:78" x14ac:dyDescent="0.2">
      <c r="V1577" s="5"/>
      <c r="W1577" s="5"/>
      <c r="X1577" s="5"/>
      <c r="Y1577" s="5"/>
      <c r="Z1577" s="5"/>
      <c r="AA1577" s="5"/>
      <c r="AB1577" s="5"/>
      <c r="AC1577" s="5"/>
      <c r="AD1577" s="5"/>
      <c r="AE1577" s="5"/>
      <c r="AF1577" s="5"/>
      <c r="AG1577" s="5"/>
      <c r="AH1577" s="5"/>
      <c r="AI1577" s="5"/>
      <c r="AJ1577" s="5"/>
      <c r="AK1577" s="5"/>
      <c r="AL1577" s="5"/>
      <c r="AM1577" s="5"/>
      <c r="AN1577" s="5"/>
      <c r="AO1577" s="5"/>
      <c r="AP1577" s="5"/>
      <c r="AQ1577" s="5"/>
      <c r="AR1577" s="5"/>
      <c r="AS1577" s="5"/>
      <c r="AT1577" s="5"/>
      <c r="AU1577" s="5"/>
      <c r="AV1577" s="5"/>
      <c r="AW1577" s="5"/>
      <c r="AX1577" s="5"/>
      <c r="AY1577" s="5"/>
      <c r="AZ1577" s="5"/>
      <c r="BA1577" s="5"/>
      <c r="BB1577" s="5"/>
      <c r="BC1577" s="5"/>
      <c r="BD1577" s="5"/>
      <c r="BE1577" s="5"/>
      <c r="BF1577" s="5"/>
      <c r="BG1577" s="5"/>
      <c r="BH1577" s="5"/>
      <c r="BI1577" s="5"/>
      <c r="BJ1577" s="5"/>
      <c r="BK1577" s="5"/>
      <c r="BL1577" s="5"/>
      <c r="BM1577" s="5"/>
      <c r="BN1577" s="5"/>
      <c r="BO1577" s="5"/>
      <c r="BP1577" s="5"/>
      <c r="BQ1577" s="5"/>
      <c r="BR1577" s="5"/>
      <c r="BS1577" s="5"/>
      <c r="BT1577" s="5"/>
      <c r="BU1577" s="5"/>
      <c r="BV1577" s="5"/>
      <c r="BW1577" s="5"/>
      <c r="BX1577" s="5"/>
      <c r="BY1577" s="5"/>
      <c r="BZ1577" s="5"/>
    </row>
    <row r="1578" spans="22:78" x14ac:dyDescent="0.2"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</row>
    <row r="1579" spans="22:78" x14ac:dyDescent="0.2">
      <c r="V1579" s="5"/>
      <c r="W1579" s="5"/>
      <c r="X1579" s="5"/>
      <c r="Y1579" s="5"/>
      <c r="Z1579" s="5"/>
      <c r="AA1579" s="5"/>
      <c r="AB1579" s="5"/>
      <c r="AC1579" s="5"/>
      <c r="AD1579" s="5"/>
      <c r="AE1579" s="5"/>
      <c r="AF1579" s="5"/>
      <c r="AG1579" s="5"/>
      <c r="AH1579" s="5"/>
      <c r="AI1579" s="5"/>
      <c r="AJ1579" s="5"/>
      <c r="AK1579" s="5"/>
      <c r="AL1579" s="5"/>
      <c r="AM1579" s="5"/>
      <c r="AN1579" s="5"/>
      <c r="AO1579" s="5"/>
      <c r="AP1579" s="5"/>
      <c r="AQ1579" s="5"/>
      <c r="AR1579" s="5"/>
      <c r="AS1579" s="5"/>
      <c r="AT1579" s="5"/>
      <c r="AU1579" s="5"/>
      <c r="AV1579" s="5"/>
      <c r="AW1579" s="5"/>
      <c r="AX1579" s="5"/>
      <c r="AY1579" s="5"/>
      <c r="AZ1579" s="5"/>
      <c r="BA1579" s="5"/>
      <c r="BB1579" s="5"/>
      <c r="BC1579" s="5"/>
      <c r="BD1579" s="5"/>
      <c r="BE1579" s="5"/>
      <c r="BF1579" s="5"/>
      <c r="BG1579" s="5"/>
      <c r="BH1579" s="5"/>
      <c r="BI1579" s="5"/>
      <c r="BJ1579" s="5"/>
      <c r="BK1579" s="5"/>
      <c r="BL1579" s="5"/>
      <c r="BM1579" s="5"/>
      <c r="BN1579" s="5"/>
      <c r="BO1579" s="5"/>
      <c r="BP1579" s="5"/>
      <c r="BQ1579" s="5"/>
      <c r="BR1579" s="5"/>
      <c r="BS1579" s="5"/>
      <c r="BT1579" s="5"/>
      <c r="BU1579" s="5"/>
      <c r="BV1579" s="5"/>
      <c r="BW1579" s="5"/>
      <c r="BX1579" s="5"/>
      <c r="BY1579" s="5"/>
      <c r="BZ1579" s="5"/>
    </row>
    <row r="1580" spans="22:78" x14ac:dyDescent="0.2">
      <c r="V1580" s="5"/>
      <c r="W1580" s="5"/>
      <c r="X1580" s="5"/>
      <c r="Y1580" s="5"/>
      <c r="Z1580" s="5"/>
      <c r="AA1580" s="5"/>
      <c r="AB1580" s="5"/>
      <c r="AC1580" s="5"/>
      <c r="AD1580" s="5"/>
      <c r="AE1580" s="5"/>
      <c r="AF1580" s="5"/>
      <c r="AG1580" s="5"/>
      <c r="AH1580" s="5"/>
      <c r="AI1580" s="5"/>
      <c r="AJ1580" s="5"/>
      <c r="AK1580" s="5"/>
      <c r="AL1580" s="5"/>
      <c r="AM1580" s="5"/>
      <c r="AN1580" s="5"/>
      <c r="AO1580" s="5"/>
      <c r="AP1580" s="5"/>
      <c r="AQ1580" s="5"/>
      <c r="AR1580" s="5"/>
      <c r="AS1580" s="5"/>
      <c r="AT1580" s="5"/>
      <c r="AU1580" s="5"/>
      <c r="AV1580" s="5"/>
      <c r="AW1580" s="5"/>
      <c r="AX1580" s="5"/>
      <c r="AY1580" s="5"/>
      <c r="AZ1580" s="5"/>
      <c r="BA1580" s="5"/>
      <c r="BB1580" s="5"/>
      <c r="BC1580" s="5"/>
      <c r="BD1580" s="5"/>
      <c r="BE1580" s="5"/>
      <c r="BF1580" s="5"/>
      <c r="BG1580" s="5"/>
      <c r="BH1580" s="5"/>
      <c r="BI1580" s="5"/>
      <c r="BJ1580" s="5"/>
      <c r="BK1580" s="5"/>
      <c r="BL1580" s="5"/>
      <c r="BM1580" s="5"/>
      <c r="BN1580" s="5"/>
      <c r="BO1580" s="5"/>
      <c r="BP1580" s="5"/>
      <c r="BQ1580" s="5"/>
      <c r="BR1580" s="5"/>
      <c r="BS1580" s="5"/>
      <c r="BT1580" s="5"/>
      <c r="BU1580" s="5"/>
      <c r="BV1580" s="5"/>
      <c r="BW1580" s="5"/>
      <c r="BX1580" s="5"/>
      <c r="BY1580" s="5"/>
      <c r="BZ1580" s="5"/>
    </row>
    <row r="1581" spans="22:78" x14ac:dyDescent="0.2">
      <c r="V1581" s="5"/>
      <c r="W1581" s="5"/>
      <c r="X1581" s="5"/>
      <c r="Y1581" s="5"/>
      <c r="Z1581" s="5"/>
      <c r="AA1581" s="5"/>
      <c r="AB1581" s="5"/>
      <c r="AC1581" s="5"/>
      <c r="AD1581" s="5"/>
      <c r="AE1581" s="5"/>
      <c r="AF1581" s="5"/>
      <c r="AG1581" s="5"/>
      <c r="AH1581" s="5"/>
      <c r="AI1581" s="5"/>
      <c r="AJ1581" s="5"/>
      <c r="AK1581" s="5"/>
      <c r="AL1581" s="5"/>
      <c r="AM1581" s="5"/>
      <c r="AN1581" s="5"/>
      <c r="AO1581" s="5"/>
      <c r="AP1581" s="5"/>
      <c r="AQ1581" s="5"/>
      <c r="AR1581" s="5"/>
      <c r="AS1581" s="5"/>
      <c r="AT1581" s="5"/>
      <c r="AU1581" s="5"/>
      <c r="AV1581" s="5"/>
      <c r="AW1581" s="5"/>
      <c r="AX1581" s="5"/>
      <c r="AY1581" s="5"/>
      <c r="AZ1581" s="5"/>
      <c r="BA1581" s="5"/>
      <c r="BB1581" s="5"/>
      <c r="BC1581" s="5"/>
      <c r="BD1581" s="5"/>
      <c r="BE1581" s="5"/>
      <c r="BF1581" s="5"/>
      <c r="BG1581" s="5"/>
      <c r="BH1581" s="5"/>
      <c r="BI1581" s="5"/>
      <c r="BJ1581" s="5"/>
      <c r="BK1581" s="5"/>
      <c r="BL1581" s="5"/>
      <c r="BM1581" s="5"/>
      <c r="BN1581" s="5"/>
      <c r="BO1581" s="5"/>
      <c r="BP1581" s="5"/>
      <c r="BQ1581" s="5"/>
      <c r="BR1581" s="5"/>
      <c r="BS1581" s="5"/>
      <c r="BT1581" s="5"/>
      <c r="BU1581" s="5"/>
      <c r="BV1581" s="5"/>
      <c r="BW1581" s="5"/>
      <c r="BX1581" s="5"/>
      <c r="BY1581" s="5"/>
      <c r="BZ1581" s="5"/>
    </row>
    <row r="1582" spans="22:78" x14ac:dyDescent="0.2"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</row>
    <row r="1583" spans="22:78" x14ac:dyDescent="0.2">
      <c r="V1583" s="5"/>
      <c r="W1583" s="5"/>
      <c r="X1583" s="5"/>
      <c r="Y1583" s="5"/>
      <c r="Z1583" s="5"/>
      <c r="AA1583" s="5"/>
      <c r="AB1583" s="5"/>
      <c r="AC1583" s="5"/>
      <c r="AD1583" s="5"/>
      <c r="AE1583" s="5"/>
      <c r="AF1583" s="5"/>
      <c r="AG1583" s="5"/>
      <c r="AH1583" s="5"/>
      <c r="AI1583" s="5"/>
      <c r="AJ1583" s="5"/>
      <c r="AK1583" s="5"/>
      <c r="AL1583" s="5"/>
      <c r="AM1583" s="5"/>
      <c r="AN1583" s="5"/>
      <c r="AO1583" s="5"/>
      <c r="AP1583" s="5"/>
      <c r="AQ1583" s="5"/>
      <c r="AR1583" s="5"/>
      <c r="AS1583" s="5"/>
      <c r="AT1583" s="5"/>
      <c r="AU1583" s="5"/>
      <c r="AV1583" s="5"/>
      <c r="AW1583" s="5"/>
      <c r="AX1583" s="5"/>
      <c r="AY1583" s="5"/>
      <c r="AZ1583" s="5"/>
      <c r="BA1583" s="5"/>
      <c r="BB1583" s="5"/>
      <c r="BC1583" s="5"/>
      <c r="BD1583" s="5"/>
      <c r="BE1583" s="5"/>
      <c r="BF1583" s="5"/>
      <c r="BG1583" s="5"/>
      <c r="BH1583" s="5"/>
      <c r="BI1583" s="5"/>
      <c r="BJ1583" s="5"/>
      <c r="BK1583" s="5"/>
      <c r="BL1583" s="5"/>
      <c r="BM1583" s="5"/>
      <c r="BN1583" s="5"/>
      <c r="BO1583" s="5"/>
      <c r="BP1583" s="5"/>
      <c r="BQ1583" s="5"/>
      <c r="BR1583" s="5"/>
      <c r="BS1583" s="5"/>
      <c r="BT1583" s="5"/>
      <c r="BU1583" s="5"/>
      <c r="BV1583" s="5"/>
      <c r="BW1583" s="5"/>
      <c r="BX1583" s="5"/>
      <c r="BY1583" s="5"/>
      <c r="BZ1583" s="5"/>
    </row>
    <row r="1584" spans="22:78" x14ac:dyDescent="0.2">
      <c r="V1584" s="5"/>
      <c r="W1584" s="5"/>
      <c r="X1584" s="5"/>
      <c r="Y1584" s="5"/>
      <c r="Z1584" s="5"/>
      <c r="AA1584" s="5"/>
      <c r="AB1584" s="5"/>
      <c r="AC1584" s="5"/>
      <c r="AD1584" s="5"/>
      <c r="AE1584" s="5"/>
      <c r="AF1584" s="5"/>
      <c r="AG1584" s="5"/>
      <c r="AH1584" s="5"/>
      <c r="AI1584" s="5"/>
      <c r="AJ1584" s="5"/>
      <c r="AK1584" s="5"/>
      <c r="AL1584" s="5"/>
      <c r="AM1584" s="5"/>
      <c r="AN1584" s="5"/>
      <c r="AO1584" s="5"/>
      <c r="AP1584" s="5"/>
      <c r="AQ1584" s="5"/>
      <c r="AR1584" s="5"/>
      <c r="AS1584" s="5"/>
      <c r="AT1584" s="5"/>
      <c r="AU1584" s="5"/>
      <c r="AV1584" s="5"/>
      <c r="AW1584" s="5"/>
      <c r="AX1584" s="5"/>
      <c r="AY1584" s="5"/>
      <c r="AZ1584" s="5"/>
      <c r="BA1584" s="5"/>
      <c r="BB1584" s="5"/>
      <c r="BC1584" s="5"/>
      <c r="BD1584" s="5"/>
      <c r="BE1584" s="5"/>
      <c r="BF1584" s="5"/>
      <c r="BG1584" s="5"/>
      <c r="BH1584" s="5"/>
      <c r="BI1584" s="5"/>
      <c r="BJ1584" s="5"/>
      <c r="BK1584" s="5"/>
      <c r="BL1584" s="5"/>
      <c r="BM1584" s="5"/>
      <c r="BN1584" s="5"/>
      <c r="BO1584" s="5"/>
      <c r="BP1584" s="5"/>
      <c r="BQ1584" s="5"/>
      <c r="BR1584" s="5"/>
      <c r="BS1584" s="5"/>
      <c r="BT1584" s="5"/>
      <c r="BU1584" s="5"/>
      <c r="BV1584" s="5"/>
      <c r="BW1584" s="5"/>
      <c r="BX1584" s="5"/>
      <c r="BY1584" s="5"/>
      <c r="BZ1584" s="5"/>
    </row>
    <row r="1585" spans="22:78" x14ac:dyDescent="0.2">
      <c r="V1585" s="5"/>
      <c r="W1585" s="5"/>
      <c r="X1585" s="5"/>
      <c r="Y1585" s="5"/>
      <c r="Z1585" s="5"/>
      <c r="AA1585" s="5"/>
      <c r="AB1585" s="5"/>
      <c r="AC1585" s="5"/>
      <c r="AD1585" s="5"/>
      <c r="AE1585" s="5"/>
      <c r="AF1585" s="5"/>
      <c r="AG1585" s="5"/>
      <c r="AH1585" s="5"/>
      <c r="AI1585" s="5"/>
      <c r="AJ1585" s="5"/>
      <c r="AK1585" s="5"/>
      <c r="AL1585" s="5"/>
      <c r="AM1585" s="5"/>
      <c r="AN1585" s="5"/>
      <c r="AO1585" s="5"/>
      <c r="AP1585" s="5"/>
      <c r="AQ1585" s="5"/>
      <c r="AR1585" s="5"/>
      <c r="AS1585" s="5"/>
      <c r="AT1585" s="5"/>
      <c r="AU1585" s="5"/>
      <c r="AV1585" s="5"/>
      <c r="AW1585" s="5"/>
      <c r="AX1585" s="5"/>
      <c r="AY1585" s="5"/>
      <c r="AZ1585" s="5"/>
      <c r="BA1585" s="5"/>
      <c r="BB1585" s="5"/>
      <c r="BC1585" s="5"/>
      <c r="BD1585" s="5"/>
      <c r="BE1585" s="5"/>
      <c r="BF1585" s="5"/>
      <c r="BG1585" s="5"/>
      <c r="BH1585" s="5"/>
      <c r="BI1585" s="5"/>
      <c r="BJ1585" s="5"/>
      <c r="BK1585" s="5"/>
      <c r="BL1585" s="5"/>
      <c r="BM1585" s="5"/>
      <c r="BN1585" s="5"/>
      <c r="BO1585" s="5"/>
      <c r="BP1585" s="5"/>
      <c r="BQ1585" s="5"/>
      <c r="BR1585" s="5"/>
      <c r="BS1585" s="5"/>
      <c r="BT1585" s="5"/>
      <c r="BU1585" s="5"/>
      <c r="BV1585" s="5"/>
      <c r="BW1585" s="5"/>
      <c r="BX1585" s="5"/>
      <c r="BY1585" s="5"/>
      <c r="BZ1585" s="5"/>
    </row>
    <row r="1586" spans="22:78" x14ac:dyDescent="0.2"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  <c r="BZ1586" s="5"/>
    </row>
    <row r="1587" spans="22:78" x14ac:dyDescent="0.2">
      <c r="V1587" s="5"/>
      <c r="W1587" s="5"/>
      <c r="X1587" s="5"/>
      <c r="Y1587" s="5"/>
      <c r="Z1587" s="5"/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5"/>
      <c r="AL1587" s="5"/>
      <c r="AM1587" s="5"/>
      <c r="AN1587" s="5"/>
      <c r="AO1587" s="5"/>
      <c r="AP1587" s="5"/>
      <c r="AQ1587" s="5"/>
      <c r="AR1587" s="5"/>
      <c r="AS1587" s="5"/>
      <c r="AT1587" s="5"/>
      <c r="AU1587" s="5"/>
      <c r="AV1587" s="5"/>
      <c r="AW1587" s="5"/>
      <c r="AX1587" s="5"/>
      <c r="AY1587" s="5"/>
      <c r="AZ1587" s="5"/>
      <c r="BA1587" s="5"/>
      <c r="BB1587" s="5"/>
      <c r="BC1587" s="5"/>
      <c r="BD1587" s="5"/>
      <c r="BE1587" s="5"/>
      <c r="BF1587" s="5"/>
      <c r="BG1587" s="5"/>
      <c r="BH1587" s="5"/>
      <c r="BI1587" s="5"/>
      <c r="BJ1587" s="5"/>
      <c r="BK1587" s="5"/>
      <c r="BL1587" s="5"/>
      <c r="BM1587" s="5"/>
      <c r="BN1587" s="5"/>
      <c r="BO1587" s="5"/>
      <c r="BP1587" s="5"/>
      <c r="BQ1587" s="5"/>
      <c r="BR1587" s="5"/>
      <c r="BS1587" s="5"/>
      <c r="BT1587" s="5"/>
      <c r="BU1587" s="5"/>
      <c r="BV1587" s="5"/>
      <c r="BW1587" s="5"/>
      <c r="BX1587" s="5"/>
      <c r="BY1587" s="5"/>
      <c r="BZ1587" s="5"/>
    </row>
    <row r="1588" spans="22:78" x14ac:dyDescent="0.2">
      <c r="V1588" s="5"/>
      <c r="W1588" s="5"/>
      <c r="X1588" s="5"/>
      <c r="Y1588" s="5"/>
      <c r="Z1588" s="5"/>
      <c r="AA1588" s="5"/>
      <c r="AB1588" s="5"/>
      <c r="AC1588" s="5"/>
      <c r="AD1588" s="5"/>
      <c r="AE1588" s="5"/>
      <c r="AF1588" s="5"/>
      <c r="AG1588" s="5"/>
      <c r="AH1588" s="5"/>
      <c r="AI1588" s="5"/>
      <c r="AJ1588" s="5"/>
      <c r="AK1588" s="5"/>
      <c r="AL1588" s="5"/>
      <c r="AM1588" s="5"/>
      <c r="AN1588" s="5"/>
      <c r="AO1588" s="5"/>
      <c r="AP1588" s="5"/>
      <c r="AQ1588" s="5"/>
      <c r="AR1588" s="5"/>
      <c r="AS1588" s="5"/>
      <c r="AT1588" s="5"/>
      <c r="AU1588" s="5"/>
      <c r="AV1588" s="5"/>
      <c r="AW1588" s="5"/>
      <c r="AX1588" s="5"/>
      <c r="AY1588" s="5"/>
      <c r="AZ1588" s="5"/>
      <c r="BA1588" s="5"/>
      <c r="BB1588" s="5"/>
      <c r="BC1588" s="5"/>
      <c r="BD1588" s="5"/>
      <c r="BE1588" s="5"/>
      <c r="BF1588" s="5"/>
      <c r="BG1588" s="5"/>
      <c r="BH1588" s="5"/>
      <c r="BI1588" s="5"/>
      <c r="BJ1588" s="5"/>
      <c r="BK1588" s="5"/>
      <c r="BL1588" s="5"/>
      <c r="BM1588" s="5"/>
      <c r="BN1588" s="5"/>
      <c r="BO1588" s="5"/>
      <c r="BP1588" s="5"/>
      <c r="BQ1588" s="5"/>
      <c r="BR1588" s="5"/>
      <c r="BS1588" s="5"/>
      <c r="BT1588" s="5"/>
      <c r="BU1588" s="5"/>
      <c r="BV1588" s="5"/>
      <c r="BW1588" s="5"/>
      <c r="BX1588" s="5"/>
      <c r="BY1588" s="5"/>
      <c r="BZ1588" s="5"/>
    </row>
    <row r="1589" spans="22:78" x14ac:dyDescent="0.2">
      <c r="V1589" s="5"/>
      <c r="W1589" s="5"/>
      <c r="X1589" s="5"/>
      <c r="Y1589" s="5"/>
      <c r="Z1589" s="5"/>
      <c r="AA1589" s="5"/>
      <c r="AB1589" s="5"/>
      <c r="AC1589" s="5"/>
      <c r="AD1589" s="5"/>
      <c r="AE1589" s="5"/>
      <c r="AF1589" s="5"/>
      <c r="AG1589" s="5"/>
      <c r="AH1589" s="5"/>
      <c r="AI1589" s="5"/>
      <c r="AJ1589" s="5"/>
      <c r="AK1589" s="5"/>
      <c r="AL1589" s="5"/>
      <c r="AM1589" s="5"/>
      <c r="AN1589" s="5"/>
      <c r="AO1589" s="5"/>
      <c r="AP1589" s="5"/>
      <c r="AQ1589" s="5"/>
      <c r="AR1589" s="5"/>
      <c r="AS1589" s="5"/>
      <c r="AT1589" s="5"/>
      <c r="AU1589" s="5"/>
      <c r="AV1589" s="5"/>
      <c r="AW1589" s="5"/>
      <c r="AX1589" s="5"/>
      <c r="AY1589" s="5"/>
      <c r="AZ1589" s="5"/>
      <c r="BA1589" s="5"/>
      <c r="BB1589" s="5"/>
      <c r="BC1589" s="5"/>
      <c r="BD1589" s="5"/>
      <c r="BE1589" s="5"/>
      <c r="BF1589" s="5"/>
      <c r="BG1589" s="5"/>
      <c r="BH1589" s="5"/>
      <c r="BI1589" s="5"/>
      <c r="BJ1589" s="5"/>
      <c r="BK1589" s="5"/>
      <c r="BL1589" s="5"/>
      <c r="BM1589" s="5"/>
      <c r="BN1589" s="5"/>
      <c r="BO1589" s="5"/>
      <c r="BP1589" s="5"/>
      <c r="BQ1589" s="5"/>
      <c r="BR1589" s="5"/>
      <c r="BS1589" s="5"/>
      <c r="BT1589" s="5"/>
      <c r="BU1589" s="5"/>
      <c r="BV1589" s="5"/>
      <c r="BW1589" s="5"/>
      <c r="BX1589" s="5"/>
      <c r="BY1589" s="5"/>
      <c r="BZ1589" s="5"/>
    </row>
    <row r="1590" spans="22:78" x14ac:dyDescent="0.2"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</row>
    <row r="1591" spans="22:78" x14ac:dyDescent="0.2">
      <c r="V1591" s="5"/>
      <c r="W1591" s="5"/>
      <c r="X1591" s="5"/>
      <c r="Y1591" s="5"/>
      <c r="Z1591" s="5"/>
      <c r="AA1591" s="5"/>
      <c r="AB1591" s="5"/>
      <c r="AC1591" s="5"/>
      <c r="AD1591" s="5"/>
      <c r="AE1591" s="5"/>
      <c r="AF1591" s="5"/>
      <c r="AG1591" s="5"/>
      <c r="AH1591" s="5"/>
      <c r="AI1591" s="5"/>
      <c r="AJ1591" s="5"/>
      <c r="AK1591" s="5"/>
      <c r="AL1591" s="5"/>
      <c r="AM1591" s="5"/>
      <c r="AN1591" s="5"/>
      <c r="AO1591" s="5"/>
      <c r="AP1591" s="5"/>
      <c r="AQ1591" s="5"/>
      <c r="AR1591" s="5"/>
      <c r="AS1591" s="5"/>
      <c r="AT1591" s="5"/>
      <c r="AU1591" s="5"/>
      <c r="AV1591" s="5"/>
      <c r="AW1591" s="5"/>
      <c r="AX1591" s="5"/>
      <c r="AY1591" s="5"/>
      <c r="AZ1591" s="5"/>
      <c r="BA1591" s="5"/>
      <c r="BB1591" s="5"/>
      <c r="BC1591" s="5"/>
      <c r="BD1591" s="5"/>
      <c r="BE1591" s="5"/>
      <c r="BF1591" s="5"/>
      <c r="BG1591" s="5"/>
      <c r="BH1591" s="5"/>
      <c r="BI1591" s="5"/>
      <c r="BJ1591" s="5"/>
      <c r="BK1591" s="5"/>
      <c r="BL1591" s="5"/>
      <c r="BM1591" s="5"/>
      <c r="BN1591" s="5"/>
      <c r="BO1591" s="5"/>
      <c r="BP1591" s="5"/>
      <c r="BQ1591" s="5"/>
      <c r="BR1591" s="5"/>
      <c r="BS1591" s="5"/>
      <c r="BT1591" s="5"/>
      <c r="BU1591" s="5"/>
      <c r="BV1591" s="5"/>
      <c r="BW1591" s="5"/>
      <c r="BX1591" s="5"/>
      <c r="BY1591" s="5"/>
      <c r="BZ1591" s="5"/>
    </row>
    <row r="1592" spans="22:78" x14ac:dyDescent="0.2">
      <c r="V1592" s="5"/>
      <c r="W1592" s="5"/>
      <c r="X1592" s="5"/>
      <c r="Y1592" s="5"/>
      <c r="Z1592" s="5"/>
      <c r="AA1592" s="5"/>
      <c r="AB1592" s="5"/>
      <c r="AC1592" s="5"/>
      <c r="AD1592" s="5"/>
      <c r="AE1592" s="5"/>
      <c r="AF1592" s="5"/>
      <c r="AG1592" s="5"/>
      <c r="AH1592" s="5"/>
      <c r="AI1592" s="5"/>
      <c r="AJ1592" s="5"/>
      <c r="AK1592" s="5"/>
      <c r="AL1592" s="5"/>
      <c r="AM1592" s="5"/>
      <c r="AN1592" s="5"/>
      <c r="AO1592" s="5"/>
      <c r="AP1592" s="5"/>
      <c r="AQ1592" s="5"/>
      <c r="AR1592" s="5"/>
      <c r="AS1592" s="5"/>
      <c r="AT1592" s="5"/>
      <c r="AU1592" s="5"/>
      <c r="AV1592" s="5"/>
      <c r="AW1592" s="5"/>
      <c r="AX1592" s="5"/>
      <c r="AY1592" s="5"/>
      <c r="AZ1592" s="5"/>
      <c r="BA1592" s="5"/>
      <c r="BB1592" s="5"/>
      <c r="BC1592" s="5"/>
      <c r="BD1592" s="5"/>
      <c r="BE1592" s="5"/>
      <c r="BF1592" s="5"/>
      <c r="BG1592" s="5"/>
      <c r="BH1592" s="5"/>
      <c r="BI1592" s="5"/>
      <c r="BJ1592" s="5"/>
      <c r="BK1592" s="5"/>
      <c r="BL1592" s="5"/>
      <c r="BM1592" s="5"/>
      <c r="BN1592" s="5"/>
      <c r="BO1592" s="5"/>
      <c r="BP1592" s="5"/>
      <c r="BQ1592" s="5"/>
      <c r="BR1592" s="5"/>
      <c r="BS1592" s="5"/>
      <c r="BT1592" s="5"/>
      <c r="BU1592" s="5"/>
      <c r="BV1592" s="5"/>
      <c r="BW1592" s="5"/>
      <c r="BX1592" s="5"/>
      <c r="BY1592" s="5"/>
      <c r="BZ1592" s="5"/>
    </row>
    <row r="1593" spans="22:78" x14ac:dyDescent="0.2">
      <c r="V1593" s="5"/>
      <c r="W1593" s="5"/>
      <c r="X1593" s="5"/>
      <c r="Y1593" s="5"/>
      <c r="Z1593" s="5"/>
      <c r="AA1593" s="5"/>
      <c r="AB1593" s="5"/>
      <c r="AC1593" s="5"/>
      <c r="AD1593" s="5"/>
      <c r="AE1593" s="5"/>
      <c r="AF1593" s="5"/>
      <c r="AG1593" s="5"/>
      <c r="AH1593" s="5"/>
      <c r="AI1593" s="5"/>
      <c r="AJ1593" s="5"/>
      <c r="AK1593" s="5"/>
      <c r="AL1593" s="5"/>
      <c r="AM1593" s="5"/>
      <c r="AN1593" s="5"/>
      <c r="AO1593" s="5"/>
      <c r="AP1593" s="5"/>
      <c r="AQ1593" s="5"/>
      <c r="AR1593" s="5"/>
      <c r="AS1593" s="5"/>
      <c r="AT1593" s="5"/>
      <c r="AU1593" s="5"/>
      <c r="AV1593" s="5"/>
      <c r="AW1593" s="5"/>
      <c r="AX1593" s="5"/>
      <c r="AY1593" s="5"/>
      <c r="AZ1593" s="5"/>
      <c r="BA1593" s="5"/>
      <c r="BB1593" s="5"/>
      <c r="BC1593" s="5"/>
      <c r="BD1593" s="5"/>
      <c r="BE1593" s="5"/>
      <c r="BF1593" s="5"/>
      <c r="BG1593" s="5"/>
      <c r="BH1593" s="5"/>
      <c r="BI1593" s="5"/>
      <c r="BJ1593" s="5"/>
      <c r="BK1593" s="5"/>
      <c r="BL1593" s="5"/>
      <c r="BM1593" s="5"/>
      <c r="BN1593" s="5"/>
      <c r="BO1593" s="5"/>
      <c r="BP1593" s="5"/>
      <c r="BQ1593" s="5"/>
      <c r="BR1593" s="5"/>
      <c r="BS1593" s="5"/>
      <c r="BT1593" s="5"/>
      <c r="BU1593" s="5"/>
      <c r="BV1593" s="5"/>
      <c r="BW1593" s="5"/>
      <c r="BX1593" s="5"/>
      <c r="BY1593" s="5"/>
      <c r="BZ1593" s="5"/>
    </row>
    <row r="1594" spans="22:78" x14ac:dyDescent="0.2"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  <c r="BZ1594" s="5"/>
    </row>
    <row r="1595" spans="22:78" x14ac:dyDescent="0.2">
      <c r="V1595" s="5"/>
      <c r="W1595" s="5"/>
      <c r="X1595" s="5"/>
      <c r="Y1595" s="5"/>
      <c r="Z1595" s="5"/>
      <c r="AA1595" s="5"/>
      <c r="AB1595" s="5"/>
      <c r="AC1595" s="5"/>
      <c r="AD1595" s="5"/>
      <c r="AE1595" s="5"/>
      <c r="AF1595" s="5"/>
      <c r="AG1595" s="5"/>
      <c r="AH1595" s="5"/>
      <c r="AI1595" s="5"/>
      <c r="AJ1595" s="5"/>
      <c r="AK1595" s="5"/>
      <c r="AL1595" s="5"/>
      <c r="AM1595" s="5"/>
      <c r="AN1595" s="5"/>
      <c r="AO1595" s="5"/>
      <c r="AP1595" s="5"/>
      <c r="AQ1595" s="5"/>
      <c r="AR1595" s="5"/>
      <c r="AS1595" s="5"/>
      <c r="AT1595" s="5"/>
      <c r="AU1595" s="5"/>
      <c r="AV1595" s="5"/>
      <c r="AW1595" s="5"/>
      <c r="AX1595" s="5"/>
      <c r="AY1595" s="5"/>
      <c r="AZ1595" s="5"/>
      <c r="BA1595" s="5"/>
      <c r="BB1595" s="5"/>
      <c r="BC1595" s="5"/>
      <c r="BD1595" s="5"/>
      <c r="BE1595" s="5"/>
      <c r="BF1595" s="5"/>
      <c r="BG1595" s="5"/>
      <c r="BH1595" s="5"/>
      <c r="BI1595" s="5"/>
      <c r="BJ1595" s="5"/>
      <c r="BK1595" s="5"/>
      <c r="BL1595" s="5"/>
      <c r="BM1595" s="5"/>
      <c r="BN1595" s="5"/>
      <c r="BO1595" s="5"/>
      <c r="BP1595" s="5"/>
      <c r="BQ1595" s="5"/>
      <c r="BR1595" s="5"/>
      <c r="BS1595" s="5"/>
      <c r="BT1595" s="5"/>
      <c r="BU1595" s="5"/>
      <c r="BV1595" s="5"/>
      <c r="BW1595" s="5"/>
      <c r="BX1595" s="5"/>
      <c r="BY1595" s="5"/>
      <c r="BZ1595" s="5"/>
    </row>
    <row r="1596" spans="22:78" x14ac:dyDescent="0.2">
      <c r="V1596" s="5"/>
      <c r="W1596" s="5"/>
      <c r="X1596" s="5"/>
      <c r="Y1596" s="5"/>
      <c r="Z1596" s="5"/>
      <c r="AA1596" s="5"/>
      <c r="AB1596" s="5"/>
      <c r="AC1596" s="5"/>
      <c r="AD1596" s="5"/>
      <c r="AE1596" s="5"/>
      <c r="AF1596" s="5"/>
      <c r="AG1596" s="5"/>
      <c r="AH1596" s="5"/>
      <c r="AI1596" s="5"/>
      <c r="AJ1596" s="5"/>
      <c r="AK1596" s="5"/>
      <c r="AL1596" s="5"/>
      <c r="AM1596" s="5"/>
      <c r="AN1596" s="5"/>
      <c r="AO1596" s="5"/>
      <c r="AP1596" s="5"/>
      <c r="AQ1596" s="5"/>
      <c r="AR1596" s="5"/>
      <c r="AS1596" s="5"/>
      <c r="AT1596" s="5"/>
      <c r="AU1596" s="5"/>
      <c r="AV1596" s="5"/>
      <c r="AW1596" s="5"/>
      <c r="AX1596" s="5"/>
      <c r="AY1596" s="5"/>
      <c r="AZ1596" s="5"/>
      <c r="BA1596" s="5"/>
      <c r="BB1596" s="5"/>
      <c r="BC1596" s="5"/>
      <c r="BD1596" s="5"/>
      <c r="BE1596" s="5"/>
      <c r="BF1596" s="5"/>
      <c r="BG1596" s="5"/>
      <c r="BH1596" s="5"/>
      <c r="BI1596" s="5"/>
      <c r="BJ1596" s="5"/>
      <c r="BK1596" s="5"/>
      <c r="BL1596" s="5"/>
      <c r="BM1596" s="5"/>
      <c r="BN1596" s="5"/>
      <c r="BO1596" s="5"/>
      <c r="BP1596" s="5"/>
      <c r="BQ1596" s="5"/>
      <c r="BR1596" s="5"/>
      <c r="BS1596" s="5"/>
      <c r="BT1596" s="5"/>
      <c r="BU1596" s="5"/>
      <c r="BV1596" s="5"/>
      <c r="BW1596" s="5"/>
      <c r="BX1596" s="5"/>
      <c r="BY1596" s="5"/>
      <c r="BZ1596" s="5"/>
    </row>
    <row r="1597" spans="22:78" x14ac:dyDescent="0.2">
      <c r="V1597" s="5"/>
      <c r="W1597" s="5"/>
      <c r="X1597" s="5"/>
      <c r="Y1597" s="5"/>
      <c r="Z1597" s="5"/>
      <c r="AA1597" s="5"/>
      <c r="AB1597" s="5"/>
      <c r="AC1597" s="5"/>
      <c r="AD1597" s="5"/>
      <c r="AE1597" s="5"/>
      <c r="AF1597" s="5"/>
      <c r="AG1597" s="5"/>
      <c r="AH1597" s="5"/>
      <c r="AI1597" s="5"/>
      <c r="AJ1597" s="5"/>
      <c r="AK1597" s="5"/>
      <c r="AL1597" s="5"/>
      <c r="AM1597" s="5"/>
      <c r="AN1597" s="5"/>
      <c r="AO1597" s="5"/>
      <c r="AP1597" s="5"/>
      <c r="AQ1597" s="5"/>
      <c r="AR1597" s="5"/>
      <c r="AS1597" s="5"/>
      <c r="AT1597" s="5"/>
      <c r="AU1597" s="5"/>
      <c r="AV1597" s="5"/>
      <c r="AW1597" s="5"/>
      <c r="AX1597" s="5"/>
      <c r="AY1597" s="5"/>
      <c r="AZ1597" s="5"/>
      <c r="BA1597" s="5"/>
      <c r="BB1597" s="5"/>
      <c r="BC1597" s="5"/>
      <c r="BD1597" s="5"/>
      <c r="BE1597" s="5"/>
      <c r="BF1597" s="5"/>
      <c r="BG1597" s="5"/>
      <c r="BH1597" s="5"/>
      <c r="BI1597" s="5"/>
      <c r="BJ1597" s="5"/>
      <c r="BK1597" s="5"/>
      <c r="BL1597" s="5"/>
      <c r="BM1597" s="5"/>
      <c r="BN1597" s="5"/>
      <c r="BO1597" s="5"/>
      <c r="BP1597" s="5"/>
      <c r="BQ1597" s="5"/>
      <c r="BR1597" s="5"/>
      <c r="BS1597" s="5"/>
      <c r="BT1597" s="5"/>
      <c r="BU1597" s="5"/>
      <c r="BV1597" s="5"/>
      <c r="BW1597" s="5"/>
      <c r="BX1597" s="5"/>
      <c r="BY1597" s="5"/>
      <c r="BZ1597" s="5"/>
    </row>
    <row r="1598" spans="22:78" x14ac:dyDescent="0.2"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  <c r="BZ1598" s="5"/>
    </row>
    <row r="1599" spans="22:78" x14ac:dyDescent="0.2">
      <c r="V1599" s="5"/>
      <c r="W1599" s="5"/>
      <c r="X1599" s="5"/>
      <c r="Y1599" s="5"/>
      <c r="Z1599" s="5"/>
      <c r="AA1599" s="5"/>
      <c r="AB1599" s="5"/>
      <c r="AC1599" s="5"/>
      <c r="AD1599" s="5"/>
      <c r="AE1599" s="5"/>
      <c r="AF1599" s="5"/>
      <c r="AG1599" s="5"/>
      <c r="AH1599" s="5"/>
      <c r="AI1599" s="5"/>
      <c r="AJ1599" s="5"/>
      <c r="AK1599" s="5"/>
      <c r="AL1599" s="5"/>
      <c r="AM1599" s="5"/>
      <c r="AN1599" s="5"/>
      <c r="AO1599" s="5"/>
      <c r="AP1599" s="5"/>
      <c r="AQ1599" s="5"/>
      <c r="AR1599" s="5"/>
      <c r="AS1599" s="5"/>
      <c r="AT1599" s="5"/>
      <c r="AU1599" s="5"/>
      <c r="AV1599" s="5"/>
      <c r="AW1599" s="5"/>
      <c r="AX1599" s="5"/>
      <c r="AY1599" s="5"/>
      <c r="AZ1599" s="5"/>
      <c r="BA1599" s="5"/>
      <c r="BB1599" s="5"/>
      <c r="BC1599" s="5"/>
      <c r="BD1599" s="5"/>
      <c r="BE1599" s="5"/>
      <c r="BF1599" s="5"/>
      <c r="BG1599" s="5"/>
      <c r="BH1599" s="5"/>
      <c r="BI1599" s="5"/>
      <c r="BJ1599" s="5"/>
      <c r="BK1599" s="5"/>
      <c r="BL1599" s="5"/>
      <c r="BM1599" s="5"/>
      <c r="BN1599" s="5"/>
      <c r="BO1599" s="5"/>
      <c r="BP1599" s="5"/>
      <c r="BQ1599" s="5"/>
      <c r="BR1599" s="5"/>
      <c r="BS1599" s="5"/>
      <c r="BT1599" s="5"/>
      <c r="BU1599" s="5"/>
      <c r="BV1599" s="5"/>
      <c r="BW1599" s="5"/>
      <c r="BX1599" s="5"/>
      <c r="BY1599" s="5"/>
      <c r="BZ1599" s="5"/>
    </row>
    <row r="1600" spans="22:78" x14ac:dyDescent="0.2">
      <c r="V1600" s="5"/>
      <c r="W1600" s="5"/>
      <c r="X1600" s="5"/>
      <c r="Y1600" s="5"/>
      <c r="Z1600" s="5"/>
      <c r="AA1600" s="5"/>
      <c r="AB1600" s="5"/>
      <c r="AC1600" s="5"/>
      <c r="AD1600" s="5"/>
      <c r="AE1600" s="5"/>
      <c r="AF1600" s="5"/>
      <c r="AG1600" s="5"/>
      <c r="AH1600" s="5"/>
      <c r="AI1600" s="5"/>
      <c r="AJ1600" s="5"/>
      <c r="AK1600" s="5"/>
      <c r="AL1600" s="5"/>
      <c r="AM1600" s="5"/>
      <c r="AN1600" s="5"/>
      <c r="AO1600" s="5"/>
      <c r="AP1600" s="5"/>
      <c r="AQ1600" s="5"/>
      <c r="AR1600" s="5"/>
      <c r="AS1600" s="5"/>
      <c r="AT1600" s="5"/>
      <c r="AU1600" s="5"/>
      <c r="AV1600" s="5"/>
      <c r="AW1600" s="5"/>
      <c r="AX1600" s="5"/>
      <c r="AY1600" s="5"/>
      <c r="AZ1600" s="5"/>
      <c r="BA1600" s="5"/>
      <c r="BB1600" s="5"/>
      <c r="BC1600" s="5"/>
      <c r="BD1600" s="5"/>
      <c r="BE1600" s="5"/>
      <c r="BF1600" s="5"/>
      <c r="BG1600" s="5"/>
      <c r="BH1600" s="5"/>
      <c r="BI1600" s="5"/>
      <c r="BJ1600" s="5"/>
      <c r="BK1600" s="5"/>
      <c r="BL1600" s="5"/>
      <c r="BM1600" s="5"/>
      <c r="BN1600" s="5"/>
      <c r="BO1600" s="5"/>
      <c r="BP1600" s="5"/>
      <c r="BQ1600" s="5"/>
      <c r="BR1600" s="5"/>
      <c r="BS1600" s="5"/>
      <c r="BT1600" s="5"/>
      <c r="BU1600" s="5"/>
      <c r="BV1600" s="5"/>
      <c r="BW1600" s="5"/>
      <c r="BX1600" s="5"/>
      <c r="BY1600" s="5"/>
      <c r="BZ1600" s="5"/>
    </row>
    <row r="1601" spans="22:78" x14ac:dyDescent="0.2">
      <c r="V1601" s="5"/>
      <c r="W1601" s="5"/>
      <c r="X1601" s="5"/>
      <c r="Y1601" s="5"/>
      <c r="Z1601" s="5"/>
      <c r="AA1601" s="5"/>
      <c r="AB1601" s="5"/>
      <c r="AC1601" s="5"/>
      <c r="AD1601" s="5"/>
      <c r="AE1601" s="5"/>
      <c r="AF1601" s="5"/>
      <c r="AG1601" s="5"/>
      <c r="AH1601" s="5"/>
      <c r="AI1601" s="5"/>
      <c r="AJ1601" s="5"/>
      <c r="AK1601" s="5"/>
      <c r="AL1601" s="5"/>
      <c r="AM1601" s="5"/>
      <c r="AN1601" s="5"/>
      <c r="AO1601" s="5"/>
      <c r="AP1601" s="5"/>
      <c r="AQ1601" s="5"/>
      <c r="AR1601" s="5"/>
      <c r="AS1601" s="5"/>
      <c r="AT1601" s="5"/>
      <c r="AU1601" s="5"/>
      <c r="AV1601" s="5"/>
      <c r="AW1601" s="5"/>
      <c r="AX1601" s="5"/>
      <c r="AY1601" s="5"/>
      <c r="AZ1601" s="5"/>
      <c r="BA1601" s="5"/>
      <c r="BB1601" s="5"/>
      <c r="BC1601" s="5"/>
      <c r="BD1601" s="5"/>
      <c r="BE1601" s="5"/>
      <c r="BF1601" s="5"/>
      <c r="BG1601" s="5"/>
      <c r="BH1601" s="5"/>
      <c r="BI1601" s="5"/>
      <c r="BJ1601" s="5"/>
      <c r="BK1601" s="5"/>
      <c r="BL1601" s="5"/>
      <c r="BM1601" s="5"/>
      <c r="BN1601" s="5"/>
      <c r="BO1601" s="5"/>
      <c r="BP1601" s="5"/>
      <c r="BQ1601" s="5"/>
      <c r="BR1601" s="5"/>
      <c r="BS1601" s="5"/>
      <c r="BT1601" s="5"/>
      <c r="BU1601" s="5"/>
      <c r="BV1601" s="5"/>
      <c r="BW1601" s="5"/>
      <c r="BX1601" s="5"/>
      <c r="BY1601" s="5"/>
      <c r="BZ1601" s="5"/>
    </row>
    <row r="1602" spans="22:78" x14ac:dyDescent="0.2"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</row>
    <row r="1603" spans="22:78" x14ac:dyDescent="0.2">
      <c r="V1603" s="5"/>
      <c r="W1603" s="5"/>
      <c r="X1603" s="5"/>
      <c r="Y1603" s="5"/>
      <c r="Z1603" s="5"/>
      <c r="AA1603" s="5"/>
      <c r="AB1603" s="5"/>
      <c r="AC1603" s="5"/>
      <c r="AD1603" s="5"/>
      <c r="AE1603" s="5"/>
      <c r="AF1603" s="5"/>
      <c r="AG1603" s="5"/>
      <c r="AH1603" s="5"/>
      <c r="AI1603" s="5"/>
      <c r="AJ1603" s="5"/>
      <c r="AK1603" s="5"/>
      <c r="AL1603" s="5"/>
      <c r="AM1603" s="5"/>
      <c r="AN1603" s="5"/>
      <c r="AO1603" s="5"/>
      <c r="AP1603" s="5"/>
      <c r="AQ1603" s="5"/>
      <c r="AR1603" s="5"/>
      <c r="AS1603" s="5"/>
      <c r="AT1603" s="5"/>
      <c r="AU1603" s="5"/>
      <c r="AV1603" s="5"/>
      <c r="AW1603" s="5"/>
      <c r="AX1603" s="5"/>
      <c r="AY1603" s="5"/>
      <c r="AZ1603" s="5"/>
      <c r="BA1603" s="5"/>
      <c r="BB1603" s="5"/>
      <c r="BC1603" s="5"/>
      <c r="BD1603" s="5"/>
      <c r="BE1603" s="5"/>
      <c r="BF1603" s="5"/>
      <c r="BG1603" s="5"/>
      <c r="BH1603" s="5"/>
      <c r="BI1603" s="5"/>
      <c r="BJ1603" s="5"/>
      <c r="BK1603" s="5"/>
      <c r="BL1603" s="5"/>
      <c r="BM1603" s="5"/>
      <c r="BN1603" s="5"/>
      <c r="BO1603" s="5"/>
      <c r="BP1603" s="5"/>
      <c r="BQ1603" s="5"/>
      <c r="BR1603" s="5"/>
      <c r="BS1603" s="5"/>
      <c r="BT1603" s="5"/>
      <c r="BU1603" s="5"/>
      <c r="BV1603" s="5"/>
      <c r="BW1603" s="5"/>
      <c r="BX1603" s="5"/>
      <c r="BY1603" s="5"/>
      <c r="BZ1603" s="5"/>
    </row>
    <row r="1604" spans="22:78" x14ac:dyDescent="0.2">
      <c r="V1604" s="5"/>
      <c r="W1604" s="5"/>
      <c r="X1604" s="5"/>
      <c r="Y1604" s="5"/>
      <c r="Z1604" s="5"/>
      <c r="AA1604" s="5"/>
      <c r="AB1604" s="5"/>
      <c r="AC1604" s="5"/>
      <c r="AD1604" s="5"/>
      <c r="AE1604" s="5"/>
      <c r="AF1604" s="5"/>
      <c r="AG1604" s="5"/>
      <c r="AH1604" s="5"/>
      <c r="AI1604" s="5"/>
      <c r="AJ1604" s="5"/>
      <c r="AK1604" s="5"/>
      <c r="AL1604" s="5"/>
      <c r="AM1604" s="5"/>
      <c r="AN1604" s="5"/>
      <c r="AO1604" s="5"/>
      <c r="AP1604" s="5"/>
      <c r="AQ1604" s="5"/>
      <c r="AR1604" s="5"/>
      <c r="AS1604" s="5"/>
      <c r="AT1604" s="5"/>
      <c r="AU1604" s="5"/>
      <c r="AV1604" s="5"/>
      <c r="AW1604" s="5"/>
      <c r="AX1604" s="5"/>
      <c r="AY1604" s="5"/>
      <c r="AZ1604" s="5"/>
      <c r="BA1604" s="5"/>
      <c r="BB1604" s="5"/>
      <c r="BC1604" s="5"/>
      <c r="BD1604" s="5"/>
      <c r="BE1604" s="5"/>
      <c r="BF1604" s="5"/>
      <c r="BG1604" s="5"/>
      <c r="BH1604" s="5"/>
      <c r="BI1604" s="5"/>
      <c r="BJ1604" s="5"/>
      <c r="BK1604" s="5"/>
      <c r="BL1604" s="5"/>
      <c r="BM1604" s="5"/>
      <c r="BN1604" s="5"/>
      <c r="BO1604" s="5"/>
      <c r="BP1604" s="5"/>
      <c r="BQ1604" s="5"/>
      <c r="BR1604" s="5"/>
      <c r="BS1604" s="5"/>
      <c r="BT1604" s="5"/>
      <c r="BU1604" s="5"/>
      <c r="BV1604" s="5"/>
      <c r="BW1604" s="5"/>
      <c r="BX1604" s="5"/>
      <c r="BY1604" s="5"/>
      <c r="BZ1604" s="5"/>
    </row>
    <row r="1605" spans="22:78" x14ac:dyDescent="0.2">
      <c r="V1605" s="5"/>
      <c r="W1605" s="5"/>
      <c r="X1605" s="5"/>
      <c r="Y1605" s="5"/>
      <c r="Z1605" s="5"/>
      <c r="AA1605" s="5"/>
      <c r="AB1605" s="5"/>
      <c r="AC1605" s="5"/>
      <c r="AD1605" s="5"/>
      <c r="AE1605" s="5"/>
      <c r="AF1605" s="5"/>
      <c r="AG1605" s="5"/>
      <c r="AH1605" s="5"/>
      <c r="AI1605" s="5"/>
      <c r="AJ1605" s="5"/>
      <c r="AK1605" s="5"/>
      <c r="AL1605" s="5"/>
      <c r="AM1605" s="5"/>
      <c r="AN1605" s="5"/>
      <c r="AO1605" s="5"/>
      <c r="AP1605" s="5"/>
      <c r="AQ1605" s="5"/>
      <c r="AR1605" s="5"/>
      <c r="AS1605" s="5"/>
      <c r="AT1605" s="5"/>
      <c r="AU1605" s="5"/>
      <c r="AV1605" s="5"/>
      <c r="AW1605" s="5"/>
      <c r="AX1605" s="5"/>
      <c r="AY1605" s="5"/>
      <c r="AZ1605" s="5"/>
      <c r="BA1605" s="5"/>
      <c r="BB1605" s="5"/>
      <c r="BC1605" s="5"/>
      <c r="BD1605" s="5"/>
      <c r="BE1605" s="5"/>
      <c r="BF1605" s="5"/>
      <c r="BG1605" s="5"/>
      <c r="BH1605" s="5"/>
      <c r="BI1605" s="5"/>
      <c r="BJ1605" s="5"/>
      <c r="BK1605" s="5"/>
      <c r="BL1605" s="5"/>
      <c r="BM1605" s="5"/>
      <c r="BN1605" s="5"/>
      <c r="BO1605" s="5"/>
      <c r="BP1605" s="5"/>
      <c r="BQ1605" s="5"/>
      <c r="BR1605" s="5"/>
      <c r="BS1605" s="5"/>
      <c r="BT1605" s="5"/>
      <c r="BU1605" s="5"/>
      <c r="BV1605" s="5"/>
      <c r="BW1605" s="5"/>
      <c r="BX1605" s="5"/>
      <c r="BY1605" s="5"/>
      <c r="BZ1605" s="5"/>
    </row>
    <row r="1606" spans="22:78" x14ac:dyDescent="0.2"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  <c r="BZ1606" s="5"/>
    </row>
    <row r="1607" spans="22:78" x14ac:dyDescent="0.2">
      <c r="V1607" s="5"/>
      <c r="W1607" s="5"/>
      <c r="X1607" s="5"/>
      <c r="Y1607" s="5"/>
      <c r="Z1607" s="5"/>
      <c r="AA1607" s="5"/>
      <c r="AB1607" s="5"/>
      <c r="AC1607" s="5"/>
      <c r="AD1607" s="5"/>
      <c r="AE1607" s="5"/>
      <c r="AF1607" s="5"/>
      <c r="AG1607" s="5"/>
      <c r="AH1607" s="5"/>
      <c r="AI1607" s="5"/>
      <c r="AJ1607" s="5"/>
      <c r="AK1607" s="5"/>
      <c r="AL1607" s="5"/>
      <c r="AM1607" s="5"/>
      <c r="AN1607" s="5"/>
      <c r="AO1607" s="5"/>
      <c r="AP1607" s="5"/>
      <c r="AQ1607" s="5"/>
      <c r="AR1607" s="5"/>
      <c r="AS1607" s="5"/>
      <c r="AT1607" s="5"/>
      <c r="AU1607" s="5"/>
      <c r="AV1607" s="5"/>
      <c r="AW1607" s="5"/>
      <c r="AX1607" s="5"/>
      <c r="AY1607" s="5"/>
      <c r="AZ1607" s="5"/>
      <c r="BA1607" s="5"/>
      <c r="BB1607" s="5"/>
      <c r="BC1607" s="5"/>
      <c r="BD1607" s="5"/>
      <c r="BE1607" s="5"/>
      <c r="BF1607" s="5"/>
      <c r="BG1607" s="5"/>
      <c r="BH1607" s="5"/>
      <c r="BI1607" s="5"/>
      <c r="BJ1607" s="5"/>
      <c r="BK1607" s="5"/>
      <c r="BL1607" s="5"/>
      <c r="BM1607" s="5"/>
      <c r="BN1607" s="5"/>
      <c r="BO1607" s="5"/>
      <c r="BP1607" s="5"/>
      <c r="BQ1607" s="5"/>
      <c r="BR1607" s="5"/>
      <c r="BS1607" s="5"/>
      <c r="BT1607" s="5"/>
      <c r="BU1607" s="5"/>
      <c r="BV1607" s="5"/>
      <c r="BW1607" s="5"/>
      <c r="BX1607" s="5"/>
      <c r="BY1607" s="5"/>
      <c r="BZ1607" s="5"/>
    </row>
    <row r="1608" spans="22:78" x14ac:dyDescent="0.2">
      <c r="V1608" s="5"/>
      <c r="W1608" s="5"/>
      <c r="X1608" s="5"/>
      <c r="Y1608" s="5"/>
      <c r="Z1608" s="5"/>
      <c r="AA1608" s="5"/>
      <c r="AB1608" s="5"/>
      <c r="AC1608" s="5"/>
      <c r="AD1608" s="5"/>
      <c r="AE1608" s="5"/>
      <c r="AF1608" s="5"/>
      <c r="AG1608" s="5"/>
      <c r="AH1608" s="5"/>
      <c r="AI1608" s="5"/>
      <c r="AJ1608" s="5"/>
      <c r="AK1608" s="5"/>
      <c r="AL1608" s="5"/>
      <c r="AM1608" s="5"/>
      <c r="AN1608" s="5"/>
      <c r="AO1608" s="5"/>
      <c r="AP1608" s="5"/>
      <c r="AQ1608" s="5"/>
      <c r="AR1608" s="5"/>
      <c r="AS1608" s="5"/>
      <c r="AT1608" s="5"/>
      <c r="AU1608" s="5"/>
      <c r="AV1608" s="5"/>
      <c r="AW1608" s="5"/>
      <c r="AX1608" s="5"/>
      <c r="AY1608" s="5"/>
      <c r="AZ1608" s="5"/>
      <c r="BA1608" s="5"/>
      <c r="BB1608" s="5"/>
      <c r="BC1608" s="5"/>
      <c r="BD1608" s="5"/>
      <c r="BE1608" s="5"/>
      <c r="BF1608" s="5"/>
      <c r="BG1608" s="5"/>
      <c r="BH1608" s="5"/>
      <c r="BI1608" s="5"/>
      <c r="BJ1608" s="5"/>
      <c r="BK1608" s="5"/>
      <c r="BL1608" s="5"/>
      <c r="BM1608" s="5"/>
      <c r="BN1608" s="5"/>
      <c r="BO1608" s="5"/>
      <c r="BP1608" s="5"/>
      <c r="BQ1608" s="5"/>
      <c r="BR1608" s="5"/>
      <c r="BS1608" s="5"/>
      <c r="BT1608" s="5"/>
      <c r="BU1608" s="5"/>
      <c r="BV1608" s="5"/>
      <c r="BW1608" s="5"/>
      <c r="BX1608" s="5"/>
      <c r="BY1608" s="5"/>
      <c r="BZ1608" s="5"/>
    </row>
    <row r="1609" spans="22:78" x14ac:dyDescent="0.2">
      <c r="V1609" s="5"/>
      <c r="W1609" s="5"/>
      <c r="X1609" s="5"/>
      <c r="Y1609" s="5"/>
      <c r="Z1609" s="5"/>
      <c r="AA1609" s="5"/>
      <c r="AB1609" s="5"/>
      <c r="AC1609" s="5"/>
      <c r="AD1609" s="5"/>
      <c r="AE1609" s="5"/>
      <c r="AF1609" s="5"/>
      <c r="AG1609" s="5"/>
      <c r="AH1609" s="5"/>
      <c r="AI1609" s="5"/>
      <c r="AJ1609" s="5"/>
      <c r="AK1609" s="5"/>
      <c r="AL1609" s="5"/>
      <c r="AM1609" s="5"/>
      <c r="AN1609" s="5"/>
      <c r="AO1609" s="5"/>
      <c r="AP1609" s="5"/>
      <c r="AQ1609" s="5"/>
      <c r="AR1609" s="5"/>
      <c r="AS1609" s="5"/>
      <c r="AT1609" s="5"/>
      <c r="AU1609" s="5"/>
      <c r="AV1609" s="5"/>
      <c r="AW1609" s="5"/>
      <c r="AX1609" s="5"/>
      <c r="AY1609" s="5"/>
      <c r="AZ1609" s="5"/>
      <c r="BA1609" s="5"/>
      <c r="BB1609" s="5"/>
      <c r="BC1609" s="5"/>
      <c r="BD1609" s="5"/>
      <c r="BE1609" s="5"/>
      <c r="BF1609" s="5"/>
      <c r="BG1609" s="5"/>
      <c r="BH1609" s="5"/>
      <c r="BI1609" s="5"/>
      <c r="BJ1609" s="5"/>
      <c r="BK1609" s="5"/>
      <c r="BL1609" s="5"/>
      <c r="BM1609" s="5"/>
      <c r="BN1609" s="5"/>
      <c r="BO1609" s="5"/>
      <c r="BP1609" s="5"/>
      <c r="BQ1609" s="5"/>
      <c r="BR1609" s="5"/>
      <c r="BS1609" s="5"/>
      <c r="BT1609" s="5"/>
      <c r="BU1609" s="5"/>
      <c r="BV1609" s="5"/>
      <c r="BW1609" s="5"/>
      <c r="BX1609" s="5"/>
      <c r="BY1609" s="5"/>
      <c r="BZ1609" s="5"/>
    </row>
    <row r="1610" spans="22:78" x14ac:dyDescent="0.2"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  <c r="BZ1610" s="5"/>
    </row>
    <row r="1611" spans="22:78" x14ac:dyDescent="0.2">
      <c r="V1611" s="5"/>
      <c r="W1611" s="5"/>
      <c r="X1611" s="5"/>
      <c r="Y1611" s="5"/>
      <c r="Z1611" s="5"/>
      <c r="AA1611" s="5"/>
      <c r="AB1611" s="5"/>
      <c r="AC1611" s="5"/>
      <c r="AD1611" s="5"/>
      <c r="AE1611" s="5"/>
      <c r="AF1611" s="5"/>
      <c r="AG1611" s="5"/>
      <c r="AH1611" s="5"/>
      <c r="AI1611" s="5"/>
      <c r="AJ1611" s="5"/>
      <c r="AK1611" s="5"/>
      <c r="AL1611" s="5"/>
      <c r="AM1611" s="5"/>
      <c r="AN1611" s="5"/>
      <c r="AO1611" s="5"/>
      <c r="AP1611" s="5"/>
      <c r="AQ1611" s="5"/>
      <c r="AR1611" s="5"/>
      <c r="AS1611" s="5"/>
      <c r="AT1611" s="5"/>
      <c r="AU1611" s="5"/>
      <c r="AV1611" s="5"/>
      <c r="AW1611" s="5"/>
      <c r="AX1611" s="5"/>
      <c r="AY1611" s="5"/>
      <c r="AZ1611" s="5"/>
      <c r="BA1611" s="5"/>
      <c r="BB1611" s="5"/>
      <c r="BC1611" s="5"/>
      <c r="BD1611" s="5"/>
      <c r="BE1611" s="5"/>
      <c r="BF1611" s="5"/>
      <c r="BG1611" s="5"/>
      <c r="BH1611" s="5"/>
      <c r="BI1611" s="5"/>
      <c r="BJ1611" s="5"/>
      <c r="BK1611" s="5"/>
      <c r="BL1611" s="5"/>
      <c r="BM1611" s="5"/>
      <c r="BN1611" s="5"/>
      <c r="BO1611" s="5"/>
      <c r="BP1611" s="5"/>
      <c r="BQ1611" s="5"/>
      <c r="BR1611" s="5"/>
      <c r="BS1611" s="5"/>
      <c r="BT1611" s="5"/>
      <c r="BU1611" s="5"/>
      <c r="BV1611" s="5"/>
      <c r="BW1611" s="5"/>
      <c r="BX1611" s="5"/>
      <c r="BY1611" s="5"/>
      <c r="BZ1611" s="5"/>
    </row>
    <row r="1612" spans="22:78" x14ac:dyDescent="0.2">
      <c r="V1612" s="5"/>
      <c r="W1612" s="5"/>
      <c r="X1612" s="5"/>
      <c r="Y1612" s="5"/>
      <c r="Z1612" s="5"/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5"/>
      <c r="AL1612" s="5"/>
      <c r="AM1612" s="5"/>
      <c r="AN1612" s="5"/>
      <c r="AO1612" s="5"/>
      <c r="AP1612" s="5"/>
      <c r="AQ1612" s="5"/>
      <c r="AR1612" s="5"/>
      <c r="AS1612" s="5"/>
      <c r="AT1612" s="5"/>
      <c r="AU1612" s="5"/>
      <c r="AV1612" s="5"/>
      <c r="AW1612" s="5"/>
      <c r="AX1612" s="5"/>
      <c r="AY1612" s="5"/>
      <c r="AZ1612" s="5"/>
      <c r="BA1612" s="5"/>
      <c r="BB1612" s="5"/>
      <c r="BC1612" s="5"/>
      <c r="BD1612" s="5"/>
      <c r="BE1612" s="5"/>
      <c r="BF1612" s="5"/>
      <c r="BG1612" s="5"/>
      <c r="BH1612" s="5"/>
      <c r="BI1612" s="5"/>
      <c r="BJ1612" s="5"/>
      <c r="BK1612" s="5"/>
      <c r="BL1612" s="5"/>
      <c r="BM1612" s="5"/>
      <c r="BN1612" s="5"/>
      <c r="BO1612" s="5"/>
      <c r="BP1612" s="5"/>
      <c r="BQ1612" s="5"/>
      <c r="BR1612" s="5"/>
      <c r="BS1612" s="5"/>
      <c r="BT1612" s="5"/>
      <c r="BU1612" s="5"/>
      <c r="BV1612" s="5"/>
      <c r="BW1612" s="5"/>
      <c r="BX1612" s="5"/>
      <c r="BY1612" s="5"/>
      <c r="BZ1612" s="5"/>
    </row>
    <row r="1613" spans="22:78" x14ac:dyDescent="0.2">
      <c r="V1613" s="5"/>
      <c r="W1613" s="5"/>
      <c r="X1613" s="5"/>
      <c r="Y1613" s="5"/>
      <c r="Z1613" s="5"/>
      <c r="AA1613" s="5"/>
      <c r="AB1613" s="5"/>
      <c r="AC1613" s="5"/>
      <c r="AD1613" s="5"/>
      <c r="AE1613" s="5"/>
      <c r="AF1613" s="5"/>
      <c r="AG1613" s="5"/>
      <c r="AH1613" s="5"/>
      <c r="AI1613" s="5"/>
      <c r="AJ1613" s="5"/>
      <c r="AK1613" s="5"/>
      <c r="AL1613" s="5"/>
      <c r="AM1613" s="5"/>
      <c r="AN1613" s="5"/>
      <c r="AO1613" s="5"/>
      <c r="AP1613" s="5"/>
      <c r="AQ1613" s="5"/>
      <c r="AR1613" s="5"/>
      <c r="AS1613" s="5"/>
      <c r="AT1613" s="5"/>
      <c r="AU1613" s="5"/>
      <c r="AV1613" s="5"/>
      <c r="AW1613" s="5"/>
      <c r="AX1613" s="5"/>
      <c r="AY1613" s="5"/>
      <c r="AZ1613" s="5"/>
      <c r="BA1613" s="5"/>
      <c r="BB1613" s="5"/>
      <c r="BC1613" s="5"/>
      <c r="BD1613" s="5"/>
      <c r="BE1613" s="5"/>
      <c r="BF1613" s="5"/>
      <c r="BG1613" s="5"/>
      <c r="BH1613" s="5"/>
      <c r="BI1613" s="5"/>
      <c r="BJ1613" s="5"/>
      <c r="BK1613" s="5"/>
      <c r="BL1613" s="5"/>
      <c r="BM1613" s="5"/>
      <c r="BN1613" s="5"/>
      <c r="BO1613" s="5"/>
      <c r="BP1613" s="5"/>
      <c r="BQ1613" s="5"/>
      <c r="BR1613" s="5"/>
      <c r="BS1613" s="5"/>
      <c r="BT1613" s="5"/>
      <c r="BU1613" s="5"/>
      <c r="BV1613" s="5"/>
      <c r="BW1613" s="5"/>
      <c r="BX1613" s="5"/>
      <c r="BY1613" s="5"/>
      <c r="BZ1613" s="5"/>
    </row>
    <row r="1614" spans="22:78" x14ac:dyDescent="0.2"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</row>
    <row r="1615" spans="22:78" x14ac:dyDescent="0.2">
      <c r="V1615" s="5"/>
      <c r="W1615" s="5"/>
      <c r="X1615" s="5"/>
      <c r="Y1615" s="5"/>
      <c r="Z1615" s="5"/>
      <c r="AA1615" s="5"/>
      <c r="AB1615" s="5"/>
      <c r="AC1615" s="5"/>
      <c r="AD1615" s="5"/>
      <c r="AE1615" s="5"/>
      <c r="AF1615" s="5"/>
      <c r="AG1615" s="5"/>
      <c r="AH1615" s="5"/>
      <c r="AI1615" s="5"/>
      <c r="AJ1615" s="5"/>
      <c r="AK1615" s="5"/>
      <c r="AL1615" s="5"/>
      <c r="AM1615" s="5"/>
      <c r="AN1615" s="5"/>
      <c r="AO1615" s="5"/>
      <c r="AP1615" s="5"/>
      <c r="AQ1615" s="5"/>
      <c r="AR1615" s="5"/>
      <c r="AS1615" s="5"/>
      <c r="AT1615" s="5"/>
      <c r="AU1615" s="5"/>
      <c r="AV1615" s="5"/>
      <c r="AW1615" s="5"/>
      <c r="AX1615" s="5"/>
      <c r="AY1615" s="5"/>
      <c r="AZ1615" s="5"/>
      <c r="BA1615" s="5"/>
      <c r="BB1615" s="5"/>
      <c r="BC1615" s="5"/>
      <c r="BD1615" s="5"/>
      <c r="BE1615" s="5"/>
      <c r="BF1615" s="5"/>
      <c r="BG1615" s="5"/>
      <c r="BH1615" s="5"/>
      <c r="BI1615" s="5"/>
      <c r="BJ1615" s="5"/>
      <c r="BK1615" s="5"/>
      <c r="BL1615" s="5"/>
      <c r="BM1615" s="5"/>
      <c r="BN1615" s="5"/>
      <c r="BO1615" s="5"/>
      <c r="BP1615" s="5"/>
      <c r="BQ1615" s="5"/>
      <c r="BR1615" s="5"/>
      <c r="BS1615" s="5"/>
      <c r="BT1615" s="5"/>
      <c r="BU1615" s="5"/>
      <c r="BV1615" s="5"/>
      <c r="BW1615" s="5"/>
      <c r="BX1615" s="5"/>
      <c r="BY1615" s="5"/>
      <c r="BZ1615" s="5"/>
    </row>
    <row r="1616" spans="22:78" x14ac:dyDescent="0.2">
      <c r="V1616" s="5"/>
      <c r="W1616" s="5"/>
      <c r="X1616" s="5"/>
      <c r="Y1616" s="5"/>
      <c r="Z1616" s="5"/>
      <c r="AA1616" s="5"/>
      <c r="AB1616" s="5"/>
      <c r="AC1616" s="5"/>
      <c r="AD1616" s="5"/>
      <c r="AE1616" s="5"/>
      <c r="AF1616" s="5"/>
      <c r="AG1616" s="5"/>
      <c r="AH1616" s="5"/>
      <c r="AI1616" s="5"/>
      <c r="AJ1616" s="5"/>
      <c r="AK1616" s="5"/>
      <c r="AL1616" s="5"/>
      <c r="AM1616" s="5"/>
      <c r="AN1616" s="5"/>
      <c r="AO1616" s="5"/>
      <c r="AP1616" s="5"/>
      <c r="AQ1616" s="5"/>
      <c r="AR1616" s="5"/>
      <c r="AS1616" s="5"/>
      <c r="AT1616" s="5"/>
      <c r="AU1616" s="5"/>
      <c r="AV1616" s="5"/>
      <c r="AW1616" s="5"/>
      <c r="AX1616" s="5"/>
      <c r="AY1616" s="5"/>
      <c r="AZ1616" s="5"/>
      <c r="BA1616" s="5"/>
      <c r="BB1616" s="5"/>
      <c r="BC1616" s="5"/>
      <c r="BD1616" s="5"/>
      <c r="BE1616" s="5"/>
      <c r="BF1616" s="5"/>
      <c r="BG1616" s="5"/>
      <c r="BH1616" s="5"/>
      <c r="BI1616" s="5"/>
      <c r="BJ1616" s="5"/>
      <c r="BK1616" s="5"/>
      <c r="BL1616" s="5"/>
      <c r="BM1616" s="5"/>
      <c r="BN1616" s="5"/>
      <c r="BO1616" s="5"/>
      <c r="BP1616" s="5"/>
      <c r="BQ1616" s="5"/>
      <c r="BR1616" s="5"/>
      <c r="BS1616" s="5"/>
      <c r="BT1616" s="5"/>
      <c r="BU1616" s="5"/>
      <c r="BV1616" s="5"/>
      <c r="BW1616" s="5"/>
      <c r="BX1616" s="5"/>
      <c r="BY1616" s="5"/>
      <c r="BZ1616" s="5"/>
    </row>
    <row r="1617" spans="22:78" x14ac:dyDescent="0.2">
      <c r="V1617" s="5"/>
      <c r="W1617" s="5"/>
      <c r="X1617" s="5"/>
      <c r="Y1617" s="5"/>
      <c r="Z1617" s="5"/>
      <c r="AA1617" s="5"/>
      <c r="AB1617" s="5"/>
      <c r="AC1617" s="5"/>
      <c r="AD1617" s="5"/>
      <c r="AE1617" s="5"/>
      <c r="AF1617" s="5"/>
      <c r="AG1617" s="5"/>
      <c r="AH1617" s="5"/>
      <c r="AI1617" s="5"/>
      <c r="AJ1617" s="5"/>
      <c r="AK1617" s="5"/>
      <c r="AL1617" s="5"/>
      <c r="AM1617" s="5"/>
      <c r="AN1617" s="5"/>
      <c r="AO1617" s="5"/>
      <c r="AP1617" s="5"/>
      <c r="AQ1617" s="5"/>
      <c r="AR1617" s="5"/>
      <c r="AS1617" s="5"/>
      <c r="AT1617" s="5"/>
      <c r="AU1617" s="5"/>
      <c r="AV1617" s="5"/>
      <c r="AW1617" s="5"/>
      <c r="AX1617" s="5"/>
      <c r="AY1617" s="5"/>
      <c r="AZ1617" s="5"/>
      <c r="BA1617" s="5"/>
      <c r="BB1617" s="5"/>
      <c r="BC1617" s="5"/>
      <c r="BD1617" s="5"/>
      <c r="BE1617" s="5"/>
      <c r="BF1617" s="5"/>
      <c r="BG1617" s="5"/>
      <c r="BH1617" s="5"/>
      <c r="BI1617" s="5"/>
      <c r="BJ1617" s="5"/>
      <c r="BK1617" s="5"/>
      <c r="BL1617" s="5"/>
      <c r="BM1617" s="5"/>
      <c r="BN1617" s="5"/>
      <c r="BO1617" s="5"/>
      <c r="BP1617" s="5"/>
      <c r="BQ1617" s="5"/>
      <c r="BR1617" s="5"/>
      <c r="BS1617" s="5"/>
      <c r="BT1617" s="5"/>
      <c r="BU1617" s="5"/>
      <c r="BV1617" s="5"/>
      <c r="BW1617" s="5"/>
      <c r="BX1617" s="5"/>
      <c r="BY1617" s="5"/>
      <c r="BZ1617" s="5"/>
    </row>
    <row r="1618" spans="22:78" x14ac:dyDescent="0.2"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  <c r="BZ1618" s="5"/>
    </row>
    <row r="1619" spans="22:78" x14ac:dyDescent="0.2">
      <c r="V1619" s="5"/>
      <c r="W1619" s="5"/>
      <c r="X1619" s="5"/>
      <c r="Y1619" s="5"/>
      <c r="Z1619" s="5"/>
      <c r="AA1619" s="5"/>
      <c r="AB1619" s="5"/>
      <c r="AC1619" s="5"/>
      <c r="AD1619" s="5"/>
      <c r="AE1619" s="5"/>
      <c r="AF1619" s="5"/>
      <c r="AG1619" s="5"/>
      <c r="AH1619" s="5"/>
      <c r="AI1619" s="5"/>
      <c r="AJ1619" s="5"/>
      <c r="AK1619" s="5"/>
      <c r="AL1619" s="5"/>
      <c r="AM1619" s="5"/>
      <c r="AN1619" s="5"/>
      <c r="AO1619" s="5"/>
      <c r="AP1619" s="5"/>
      <c r="AQ1619" s="5"/>
      <c r="AR1619" s="5"/>
      <c r="AS1619" s="5"/>
      <c r="AT1619" s="5"/>
      <c r="AU1619" s="5"/>
      <c r="AV1619" s="5"/>
      <c r="AW1619" s="5"/>
      <c r="AX1619" s="5"/>
      <c r="AY1619" s="5"/>
      <c r="AZ1619" s="5"/>
      <c r="BA1619" s="5"/>
      <c r="BB1619" s="5"/>
      <c r="BC1619" s="5"/>
      <c r="BD1619" s="5"/>
      <c r="BE1619" s="5"/>
      <c r="BF1619" s="5"/>
      <c r="BG1619" s="5"/>
      <c r="BH1619" s="5"/>
      <c r="BI1619" s="5"/>
      <c r="BJ1619" s="5"/>
      <c r="BK1619" s="5"/>
      <c r="BL1619" s="5"/>
      <c r="BM1619" s="5"/>
      <c r="BN1619" s="5"/>
      <c r="BO1619" s="5"/>
      <c r="BP1619" s="5"/>
      <c r="BQ1619" s="5"/>
      <c r="BR1619" s="5"/>
      <c r="BS1619" s="5"/>
      <c r="BT1619" s="5"/>
      <c r="BU1619" s="5"/>
      <c r="BV1619" s="5"/>
      <c r="BW1619" s="5"/>
      <c r="BX1619" s="5"/>
      <c r="BY1619" s="5"/>
      <c r="BZ1619" s="5"/>
    </row>
    <row r="1620" spans="22:78" x14ac:dyDescent="0.2">
      <c r="V1620" s="5"/>
      <c r="W1620" s="5"/>
      <c r="X1620" s="5"/>
      <c r="Y1620" s="5"/>
      <c r="Z1620" s="5"/>
      <c r="AA1620" s="5"/>
      <c r="AB1620" s="5"/>
      <c r="AC1620" s="5"/>
      <c r="AD1620" s="5"/>
      <c r="AE1620" s="5"/>
      <c r="AF1620" s="5"/>
      <c r="AG1620" s="5"/>
      <c r="AH1620" s="5"/>
      <c r="AI1620" s="5"/>
      <c r="AJ1620" s="5"/>
      <c r="AK1620" s="5"/>
      <c r="AL1620" s="5"/>
      <c r="AM1620" s="5"/>
      <c r="AN1620" s="5"/>
      <c r="AO1620" s="5"/>
      <c r="AP1620" s="5"/>
      <c r="AQ1620" s="5"/>
      <c r="AR1620" s="5"/>
      <c r="AS1620" s="5"/>
      <c r="AT1620" s="5"/>
      <c r="AU1620" s="5"/>
      <c r="AV1620" s="5"/>
      <c r="AW1620" s="5"/>
      <c r="AX1620" s="5"/>
      <c r="AY1620" s="5"/>
      <c r="AZ1620" s="5"/>
      <c r="BA1620" s="5"/>
      <c r="BB1620" s="5"/>
      <c r="BC1620" s="5"/>
      <c r="BD1620" s="5"/>
      <c r="BE1620" s="5"/>
      <c r="BF1620" s="5"/>
      <c r="BG1620" s="5"/>
      <c r="BH1620" s="5"/>
      <c r="BI1620" s="5"/>
      <c r="BJ1620" s="5"/>
      <c r="BK1620" s="5"/>
      <c r="BL1620" s="5"/>
      <c r="BM1620" s="5"/>
      <c r="BN1620" s="5"/>
      <c r="BO1620" s="5"/>
      <c r="BP1620" s="5"/>
      <c r="BQ1620" s="5"/>
      <c r="BR1620" s="5"/>
      <c r="BS1620" s="5"/>
      <c r="BT1620" s="5"/>
      <c r="BU1620" s="5"/>
      <c r="BV1620" s="5"/>
      <c r="BW1620" s="5"/>
      <c r="BX1620" s="5"/>
      <c r="BY1620" s="5"/>
      <c r="BZ1620" s="5"/>
    </row>
    <row r="1621" spans="22:78" x14ac:dyDescent="0.2">
      <c r="V1621" s="5"/>
      <c r="W1621" s="5"/>
      <c r="X1621" s="5"/>
      <c r="Y1621" s="5"/>
      <c r="Z1621" s="5"/>
      <c r="AA1621" s="5"/>
      <c r="AB1621" s="5"/>
      <c r="AC1621" s="5"/>
      <c r="AD1621" s="5"/>
      <c r="AE1621" s="5"/>
      <c r="AF1621" s="5"/>
      <c r="AG1621" s="5"/>
      <c r="AH1621" s="5"/>
      <c r="AI1621" s="5"/>
      <c r="AJ1621" s="5"/>
      <c r="AK1621" s="5"/>
      <c r="AL1621" s="5"/>
      <c r="AM1621" s="5"/>
      <c r="AN1621" s="5"/>
      <c r="AO1621" s="5"/>
      <c r="AP1621" s="5"/>
      <c r="AQ1621" s="5"/>
      <c r="AR1621" s="5"/>
      <c r="AS1621" s="5"/>
      <c r="AT1621" s="5"/>
      <c r="AU1621" s="5"/>
      <c r="AV1621" s="5"/>
      <c r="AW1621" s="5"/>
      <c r="AX1621" s="5"/>
      <c r="AY1621" s="5"/>
      <c r="AZ1621" s="5"/>
      <c r="BA1621" s="5"/>
      <c r="BB1621" s="5"/>
      <c r="BC1621" s="5"/>
      <c r="BD1621" s="5"/>
      <c r="BE1621" s="5"/>
      <c r="BF1621" s="5"/>
      <c r="BG1621" s="5"/>
      <c r="BH1621" s="5"/>
      <c r="BI1621" s="5"/>
      <c r="BJ1621" s="5"/>
      <c r="BK1621" s="5"/>
      <c r="BL1621" s="5"/>
      <c r="BM1621" s="5"/>
      <c r="BN1621" s="5"/>
      <c r="BO1621" s="5"/>
      <c r="BP1621" s="5"/>
      <c r="BQ1621" s="5"/>
      <c r="BR1621" s="5"/>
      <c r="BS1621" s="5"/>
      <c r="BT1621" s="5"/>
      <c r="BU1621" s="5"/>
      <c r="BV1621" s="5"/>
      <c r="BW1621" s="5"/>
      <c r="BX1621" s="5"/>
      <c r="BY1621" s="5"/>
      <c r="BZ1621" s="5"/>
    </row>
    <row r="1622" spans="22:78" x14ac:dyDescent="0.2"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  <c r="BZ1622" s="5"/>
    </row>
    <row r="1623" spans="22:78" x14ac:dyDescent="0.2">
      <c r="V1623" s="5"/>
      <c r="W1623" s="5"/>
      <c r="X1623" s="5"/>
      <c r="Y1623" s="5"/>
      <c r="Z1623" s="5"/>
      <c r="AA1623" s="5"/>
      <c r="AB1623" s="5"/>
      <c r="AC1623" s="5"/>
      <c r="AD1623" s="5"/>
      <c r="AE1623" s="5"/>
      <c r="AF1623" s="5"/>
      <c r="AG1623" s="5"/>
      <c r="AH1623" s="5"/>
      <c r="AI1623" s="5"/>
      <c r="AJ1623" s="5"/>
      <c r="AK1623" s="5"/>
      <c r="AL1623" s="5"/>
      <c r="AM1623" s="5"/>
      <c r="AN1623" s="5"/>
      <c r="AO1623" s="5"/>
      <c r="AP1623" s="5"/>
      <c r="AQ1623" s="5"/>
      <c r="AR1623" s="5"/>
      <c r="AS1623" s="5"/>
      <c r="AT1623" s="5"/>
      <c r="AU1623" s="5"/>
      <c r="AV1623" s="5"/>
      <c r="AW1623" s="5"/>
      <c r="AX1623" s="5"/>
      <c r="AY1623" s="5"/>
      <c r="AZ1623" s="5"/>
      <c r="BA1623" s="5"/>
      <c r="BB1623" s="5"/>
      <c r="BC1623" s="5"/>
      <c r="BD1623" s="5"/>
      <c r="BE1623" s="5"/>
      <c r="BF1623" s="5"/>
      <c r="BG1623" s="5"/>
      <c r="BH1623" s="5"/>
      <c r="BI1623" s="5"/>
      <c r="BJ1623" s="5"/>
      <c r="BK1623" s="5"/>
      <c r="BL1623" s="5"/>
      <c r="BM1623" s="5"/>
      <c r="BN1623" s="5"/>
      <c r="BO1623" s="5"/>
      <c r="BP1623" s="5"/>
      <c r="BQ1623" s="5"/>
      <c r="BR1623" s="5"/>
      <c r="BS1623" s="5"/>
      <c r="BT1623" s="5"/>
      <c r="BU1623" s="5"/>
      <c r="BV1623" s="5"/>
      <c r="BW1623" s="5"/>
      <c r="BX1623" s="5"/>
      <c r="BY1623" s="5"/>
      <c r="BZ1623" s="5"/>
    </row>
    <row r="1624" spans="22:78" x14ac:dyDescent="0.2">
      <c r="V1624" s="5"/>
      <c r="W1624" s="5"/>
      <c r="X1624" s="5"/>
      <c r="Y1624" s="5"/>
      <c r="Z1624" s="5"/>
      <c r="AA1624" s="5"/>
      <c r="AB1624" s="5"/>
      <c r="AC1624" s="5"/>
      <c r="AD1624" s="5"/>
      <c r="AE1624" s="5"/>
      <c r="AF1624" s="5"/>
      <c r="AG1624" s="5"/>
      <c r="AH1624" s="5"/>
      <c r="AI1624" s="5"/>
      <c r="AJ1624" s="5"/>
      <c r="AK1624" s="5"/>
      <c r="AL1624" s="5"/>
      <c r="AM1624" s="5"/>
      <c r="AN1624" s="5"/>
      <c r="AO1624" s="5"/>
      <c r="AP1624" s="5"/>
      <c r="AQ1624" s="5"/>
      <c r="AR1624" s="5"/>
      <c r="AS1624" s="5"/>
      <c r="AT1624" s="5"/>
      <c r="AU1624" s="5"/>
      <c r="AV1624" s="5"/>
      <c r="AW1624" s="5"/>
      <c r="AX1624" s="5"/>
      <c r="AY1624" s="5"/>
      <c r="AZ1624" s="5"/>
      <c r="BA1624" s="5"/>
      <c r="BB1624" s="5"/>
      <c r="BC1624" s="5"/>
      <c r="BD1624" s="5"/>
      <c r="BE1624" s="5"/>
      <c r="BF1624" s="5"/>
      <c r="BG1624" s="5"/>
      <c r="BH1624" s="5"/>
      <c r="BI1624" s="5"/>
      <c r="BJ1624" s="5"/>
      <c r="BK1624" s="5"/>
      <c r="BL1624" s="5"/>
      <c r="BM1624" s="5"/>
      <c r="BN1624" s="5"/>
      <c r="BO1624" s="5"/>
      <c r="BP1624" s="5"/>
      <c r="BQ1624" s="5"/>
      <c r="BR1624" s="5"/>
      <c r="BS1624" s="5"/>
      <c r="BT1624" s="5"/>
      <c r="BU1624" s="5"/>
      <c r="BV1624" s="5"/>
      <c r="BW1624" s="5"/>
      <c r="BX1624" s="5"/>
      <c r="BY1624" s="5"/>
      <c r="BZ1624" s="5"/>
    </row>
    <row r="1625" spans="22:78" x14ac:dyDescent="0.2">
      <c r="V1625" s="5"/>
      <c r="W1625" s="5"/>
      <c r="X1625" s="5"/>
      <c r="Y1625" s="5"/>
      <c r="Z1625" s="5"/>
      <c r="AA1625" s="5"/>
      <c r="AB1625" s="5"/>
      <c r="AC1625" s="5"/>
      <c r="AD1625" s="5"/>
      <c r="AE1625" s="5"/>
      <c r="AF1625" s="5"/>
      <c r="AG1625" s="5"/>
      <c r="AH1625" s="5"/>
      <c r="AI1625" s="5"/>
      <c r="AJ1625" s="5"/>
      <c r="AK1625" s="5"/>
      <c r="AL1625" s="5"/>
      <c r="AM1625" s="5"/>
      <c r="AN1625" s="5"/>
      <c r="AO1625" s="5"/>
      <c r="AP1625" s="5"/>
      <c r="AQ1625" s="5"/>
      <c r="AR1625" s="5"/>
      <c r="AS1625" s="5"/>
      <c r="AT1625" s="5"/>
      <c r="AU1625" s="5"/>
      <c r="AV1625" s="5"/>
      <c r="AW1625" s="5"/>
      <c r="AX1625" s="5"/>
      <c r="AY1625" s="5"/>
      <c r="AZ1625" s="5"/>
      <c r="BA1625" s="5"/>
      <c r="BB1625" s="5"/>
      <c r="BC1625" s="5"/>
      <c r="BD1625" s="5"/>
      <c r="BE1625" s="5"/>
      <c r="BF1625" s="5"/>
      <c r="BG1625" s="5"/>
      <c r="BH1625" s="5"/>
      <c r="BI1625" s="5"/>
      <c r="BJ1625" s="5"/>
      <c r="BK1625" s="5"/>
      <c r="BL1625" s="5"/>
      <c r="BM1625" s="5"/>
      <c r="BN1625" s="5"/>
      <c r="BO1625" s="5"/>
      <c r="BP1625" s="5"/>
      <c r="BQ1625" s="5"/>
      <c r="BR1625" s="5"/>
      <c r="BS1625" s="5"/>
      <c r="BT1625" s="5"/>
      <c r="BU1625" s="5"/>
      <c r="BV1625" s="5"/>
      <c r="BW1625" s="5"/>
      <c r="BX1625" s="5"/>
      <c r="BY1625" s="5"/>
      <c r="BZ1625" s="5"/>
    </row>
    <row r="1626" spans="22:78" x14ac:dyDescent="0.2"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  <c r="BZ1626" s="5"/>
    </row>
    <row r="1627" spans="22:78" x14ac:dyDescent="0.2">
      <c r="V1627" s="5"/>
      <c r="W1627" s="5"/>
      <c r="X1627" s="5"/>
      <c r="Y1627" s="5"/>
      <c r="Z1627" s="5"/>
      <c r="AA1627" s="5"/>
      <c r="AB1627" s="5"/>
      <c r="AC1627" s="5"/>
      <c r="AD1627" s="5"/>
      <c r="AE1627" s="5"/>
      <c r="AF1627" s="5"/>
      <c r="AG1627" s="5"/>
      <c r="AH1627" s="5"/>
      <c r="AI1627" s="5"/>
      <c r="AJ1627" s="5"/>
      <c r="AK1627" s="5"/>
      <c r="AL1627" s="5"/>
      <c r="AM1627" s="5"/>
      <c r="AN1627" s="5"/>
      <c r="AO1627" s="5"/>
      <c r="AP1627" s="5"/>
      <c r="AQ1627" s="5"/>
      <c r="AR1627" s="5"/>
      <c r="AS1627" s="5"/>
      <c r="AT1627" s="5"/>
      <c r="AU1627" s="5"/>
      <c r="AV1627" s="5"/>
      <c r="AW1627" s="5"/>
      <c r="AX1627" s="5"/>
      <c r="AY1627" s="5"/>
      <c r="AZ1627" s="5"/>
      <c r="BA1627" s="5"/>
      <c r="BB1627" s="5"/>
      <c r="BC1627" s="5"/>
      <c r="BD1627" s="5"/>
      <c r="BE1627" s="5"/>
      <c r="BF1627" s="5"/>
      <c r="BG1627" s="5"/>
      <c r="BH1627" s="5"/>
      <c r="BI1627" s="5"/>
      <c r="BJ1627" s="5"/>
      <c r="BK1627" s="5"/>
      <c r="BL1627" s="5"/>
      <c r="BM1627" s="5"/>
      <c r="BN1627" s="5"/>
      <c r="BO1627" s="5"/>
      <c r="BP1627" s="5"/>
      <c r="BQ1627" s="5"/>
      <c r="BR1627" s="5"/>
      <c r="BS1627" s="5"/>
      <c r="BT1627" s="5"/>
      <c r="BU1627" s="5"/>
      <c r="BV1627" s="5"/>
      <c r="BW1627" s="5"/>
      <c r="BX1627" s="5"/>
      <c r="BY1627" s="5"/>
      <c r="BZ1627" s="5"/>
    </row>
    <row r="1628" spans="22:78" x14ac:dyDescent="0.2">
      <c r="V1628" s="5"/>
      <c r="W1628" s="5"/>
      <c r="X1628" s="5"/>
      <c r="Y1628" s="5"/>
      <c r="Z1628" s="5"/>
      <c r="AA1628" s="5"/>
      <c r="AB1628" s="5"/>
      <c r="AC1628" s="5"/>
      <c r="AD1628" s="5"/>
      <c r="AE1628" s="5"/>
      <c r="AF1628" s="5"/>
      <c r="AG1628" s="5"/>
      <c r="AH1628" s="5"/>
      <c r="AI1628" s="5"/>
      <c r="AJ1628" s="5"/>
      <c r="AK1628" s="5"/>
      <c r="AL1628" s="5"/>
      <c r="AM1628" s="5"/>
      <c r="AN1628" s="5"/>
      <c r="AO1628" s="5"/>
      <c r="AP1628" s="5"/>
      <c r="AQ1628" s="5"/>
      <c r="AR1628" s="5"/>
      <c r="AS1628" s="5"/>
      <c r="AT1628" s="5"/>
      <c r="AU1628" s="5"/>
      <c r="AV1628" s="5"/>
      <c r="AW1628" s="5"/>
      <c r="AX1628" s="5"/>
      <c r="AY1628" s="5"/>
      <c r="AZ1628" s="5"/>
      <c r="BA1628" s="5"/>
      <c r="BB1628" s="5"/>
      <c r="BC1628" s="5"/>
      <c r="BD1628" s="5"/>
      <c r="BE1628" s="5"/>
      <c r="BF1628" s="5"/>
      <c r="BG1628" s="5"/>
      <c r="BH1628" s="5"/>
      <c r="BI1628" s="5"/>
      <c r="BJ1628" s="5"/>
      <c r="BK1628" s="5"/>
      <c r="BL1628" s="5"/>
      <c r="BM1628" s="5"/>
      <c r="BN1628" s="5"/>
      <c r="BO1628" s="5"/>
      <c r="BP1628" s="5"/>
      <c r="BQ1628" s="5"/>
      <c r="BR1628" s="5"/>
      <c r="BS1628" s="5"/>
      <c r="BT1628" s="5"/>
      <c r="BU1628" s="5"/>
      <c r="BV1628" s="5"/>
      <c r="BW1628" s="5"/>
      <c r="BX1628" s="5"/>
      <c r="BY1628" s="5"/>
      <c r="BZ1628" s="5"/>
    </row>
    <row r="1629" spans="22:78" x14ac:dyDescent="0.2">
      <c r="V1629" s="5"/>
      <c r="W1629" s="5"/>
      <c r="X1629" s="5"/>
      <c r="Y1629" s="5"/>
      <c r="Z1629" s="5"/>
      <c r="AA1629" s="5"/>
      <c r="AB1629" s="5"/>
      <c r="AC1629" s="5"/>
      <c r="AD1629" s="5"/>
      <c r="AE1629" s="5"/>
      <c r="AF1629" s="5"/>
      <c r="AG1629" s="5"/>
      <c r="AH1629" s="5"/>
      <c r="AI1629" s="5"/>
      <c r="AJ1629" s="5"/>
      <c r="AK1629" s="5"/>
      <c r="AL1629" s="5"/>
      <c r="AM1629" s="5"/>
      <c r="AN1629" s="5"/>
      <c r="AO1629" s="5"/>
      <c r="AP1629" s="5"/>
      <c r="AQ1629" s="5"/>
      <c r="AR1629" s="5"/>
      <c r="AS1629" s="5"/>
      <c r="AT1629" s="5"/>
      <c r="AU1629" s="5"/>
      <c r="AV1629" s="5"/>
      <c r="AW1629" s="5"/>
      <c r="AX1629" s="5"/>
      <c r="AY1629" s="5"/>
      <c r="AZ1629" s="5"/>
      <c r="BA1629" s="5"/>
      <c r="BB1629" s="5"/>
      <c r="BC1629" s="5"/>
      <c r="BD1629" s="5"/>
      <c r="BE1629" s="5"/>
      <c r="BF1629" s="5"/>
      <c r="BG1629" s="5"/>
      <c r="BH1629" s="5"/>
      <c r="BI1629" s="5"/>
      <c r="BJ1629" s="5"/>
      <c r="BK1629" s="5"/>
      <c r="BL1629" s="5"/>
      <c r="BM1629" s="5"/>
      <c r="BN1629" s="5"/>
      <c r="BO1629" s="5"/>
      <c r="BP1629" s="5"/>
      <c r="BQ1629" s="5"/>
      <c r="BR1629" s="5"/>
      <c r="BS1629" s="5"/>
      <c r="BT1629" s="5"/>
      <c r="BU1629" s="5"/>
      <c r="BV1629" s="5"/>
      <c r="BW1629" s="5"/>
      <c r="BX1629" s="5"/>
      <c r="BY1629" s="5"/>
      <c r="BZ1629" s="5"/>
    </row>
    <row r="1630" spans="22:78" x14ac:dyDescent="0.2"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  <c r="BZ1630" s="5"/>
    </row>
    <row r="1631" spans="22:78" x14ac:dyDescent="0.2">
      <c r="V1631" s="5"/>
      <c r="W1631" s="5"/>
      <c r="X1631" s="5"/>
      <c r="Y1631" s="5"/>
      <c r="Z1631" s="5"/>
      <c r="AA1631" s="5"/>
      <c r="AB1631" s="5"/>
      <c r="AC1631" s="5"/>
      <c r="AD1631" s="5"/>
      <c r="AE1631" s="5"/>
      <c r="AF1631" s="5"/>
      <c r="AG1631" s="5"/>
      <c r="AH1631" s="5"/>
      <c r="AI1631" s="5"/>
      <c r="AJ1631" s="5"/>
      <c r="AK1631" s="5"/>
      <c r="AL1631" s="5"/>
      <c r="AM1631" s="5"/>
      <c r="AN1631" s="5"/>
      <c r="AO1631" s="5"/>
      <c r="AP1631" s="5"/>
      <c r="AQ1631" s="5"/>
      <c r="AR1631" s="5"/>
      <c r="AS1631" s="5"/>
      <c r="AT1631" s="5"/>
      <c r="AU1631" s="5"/>
      <c r="AV1631" s="5"/>
      <c r="AW1631" s="5"/>
      <c r="AX1631" s="5"/>
      <c r="AY1631" s="5"/>
      <c r="AZ1631" s="5"/>
      <c r="BA1631" s="5"/>
      <c r="BB1631" s="5"/>
      <c r="BC1631" s="5"/>
      <c r="BD1631" s="5"/>
      <c r="BE1631" s="5"/>
      <c r="BF1631" s="5"/>
      <c r="BG1631" s="5"/>
      <c r="BH1631" s="5"/>
      <c r="BI1631" s="5"/>
      <c r="BJ1631" s="5"/>
      <c r="BK1631" s="5"/>
      <c r="BL1631" s="5"/>
      <c r="BM1631" s="5"/>
      <c r="BN1631" s="5"/>
      <c r="BO1631" s="5"/>
      <c r="BP1631" s="5"/>
      <c r="BQ1631" s="5"/>
      <c r="BR1631" s="5"/>
      <c r="BS1631" s="5"/>
      <c r="BT1631" s="5"/>
      <c r="BU1631" s="5"/>
      <c r="BV1631" s="5"/>
      <c r="BW1631" s="5"/>
      <c r="BX1631" s="5"/>
      <c r="BY1631" s="5"/>
      <c r="BZ1631" s="5"/>
    </row>
    <row r="1632" spans="22:78" x14ac:dyDescent="0.2">
      <c r="V1632" s="5"/>
      <c r="W1632" s="5"/>
      <c r="X1632" s="5"/>
      <c r="Y1632" s="5"/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5"/>
      <c r="AL1632" s="5"/>
      <c r="AM1632" s="5"/>
      <c r="AN1632" s="5"/>
      <c r="AO1632" s="5"/>
      <c r="AP1632" s="5"/>
      <c r="AQ1632" s="5"/>
      <c r="AR1632" s="5"/>
      <c r="AS1632" s="5"/>
      <c r="AT1632" s="5"/>
      <c r="AU1632" s="5"/>
      <c r="AV1632" s="5"/>
      <c r="AW1632" s="5"/>
      <c r="AX1632" s="5"/>
      <c r="AY1632" s="5"/>
      <c r="AZ1632" s="5"/>
      <c r="BA1632" s="5"/>
      <c r="BB1632" s="5"/>
      <c r="BC1632" s="5"/>
      <c r="BD1632" s="5"/>
      <c r="BE1632" s="5"/>
      <c r="BF1632" s="5"/>
      <c r="BG1632" s="5"/>
      <c r="BH1632" s="5"/>
      <c r="BI1632" s="5"/>
      <c r="BJ1632" s="5"/>
      <c r="BK1632" s="5"/>
      <c r="BL1632" s="5"/>
      <c r="BM1632" s="5"/>
      <c r="BN1632" s="5"/>
      <c r="BO1632" s="5"/>
      <c r="BP1632" s="5"/>
      <c r="BQ1632" s="5"/>
      <c r="BR1632" s="5"/>
      <c r="BS1632" s="5"/>
      <c r="BT1632" s="5"/>
      <c r="BU1632" s="5"/>
      <c r="BV1632" s="5"/>
      <c r="BW1632" s="5"/>
      <c r="BX1632" s="5"/>
      <c r="BY1632" s="5"/>
      <c r="BZ1632" s="5"/>
    </row>
    <row r="1633" spans="22:78" x14ac:dyDescent="0.2">
      <c r="V1633" s="5"/>
      <c r="W1633" s="5"/>
      <c r="X1633" s="5"/>
      <c r="Y1633" s="5"/>
      <c r="Z1633" s="5"/>
      <c r="AA1633" s="5"/>
      <c r="AB1633" s="5"/>
      <c r="AC1633" s="5"/>
      <c r="AD1633" s="5"/>
      <c r="AE1633" s="5"/>
      <c r="AF1633" s="5"/>
      <c r="AG1633" s="5"/>
      <c r="AH1633" s="5"/>
      <c r="AI1633" s="5"/>
      <c r="AJ1633" s="5"/>
      <c r="AK1633" s="5"/>
      <c r="AL1633" s="5"/>
      <c r="AM1633" s="5"/>
      <c r="AN1633" s="5"/>
      <c r="AO1633" s="5"/>
      <c r="AP1633" s="5"/>
      <c r="AQ1633" s="5"/>
      <c r="AR1633" s="5"/>
      <c r="AS1633" s="5"/>
      <c r="AT1633" s="5"/>
      <c r="AU1633" s="5"/>
      <c r="AV1633" s="5"/>
      <c r="AW1633" s="5"/>
      <c r="AX1633" s="5"/>
      <c r="AY1633" s="5"/>
      <c r="AZ1633" s="5"/>
      <c r="BA1633" s="5"/>
      <c r="BB1633" s="5"/>
      <c r="BC1633" s="5"/>
      <c r="BD1633" s="5"/>
      <c r="BE1633" s="5"/>
      <c r="BF1633" s="5"/>
      <c r="BG1633" s="5"/>
      <c r="BH1633" s="5"/>
      <c r="BI1633" s="5"/>
      <c r="BJ1633" s="5"/>
      <c r="BK1633" s="5"/>
      <c r="BL1633" s="5"/>
      <c r="BM1633" s="5"/>
      <c r="BN1633" s="5"/>
      <c r="BO1633" s="5"/>
      <c r="BP1633" s="5"/>
      <c r="BQ1633" s="5"/>
      <c r="BR1633" s="5"/>
      <c r="BS1633" s="5"/>
      <c r="BT1633" s="5"/>
      <c r="BU1633" s="5"/>
      <c r="BV1633" s="5"/>
      <c r="BW1633" s="5"/>
      <c r="BX1633" s="5"/>
      <c r="BY1633" s="5"/>
      <c r="BZ1633" s="5"/>
    </row>
    <row r="1634" spans="22:78" x14ac:dyDescent="0.2"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  <c r="BZ1634" s="5"/>
    </row>
    <row r="1635" spans="22:78" x14ac:dyDescent="0.2">
      <c r="V1635" s="5"/>
      <c r="W1635" s="5"/>
      <c r="X1635" s="5"/>
      <c r="Y1635" s="5"/>
      <c r="Z1635" s="5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5"/>
      <c r="AL1635" s="5"/>
      <c r="AM1635" s="5"/>
      <c r="AN1635" s="5"/>
      <c r="AO1635" s="5"/>
      <c r="AP1635" s="5"/>
      <c r="AQ1635" s="5"/>
      <c r="AR1635" s="5"/>
      <c r="AS1635" s="5"/>
      <c r="AT1635" s="5"/>
      <c r="AU1635" s="5"/>
      <c r="AV1635" s="5"/>
      <c r="AW1635" s="5"/>
      <c r="AX1635" s="5"/>
      <c r="AY1635" s="5"/>
      <c r="AZ1635" s="5"/>
      <c r="BA1635" s="5"/>
      <c r="BB1635" s="5"/>
      <c r="BC1635" s="5"/>
      <c r="BD1635" s="5"/>
      <c r="BE1635" s="5"/>
      <c r="BF1635" s="5"/>
      <c r="BG1635" s="5"/>
      <c r="BH1635" s="5"/>
      <c r="BI1635" s="5"/>
      <c r="BJ1635" s="5"/>
      <c r="BK1635" s="5"/>
      <c r="BL1635" s="5"/>
      <c r="BM1635" s="5"/>
      <c r="BN1635" s="5"/>
      <c r="BO1635" s="5"/>
      <c r="BP1635" s="5"/>
      <c r="BQ1635" s="5"/>
      <c r="BR1635" s="5"/>
      <c r="BS1635" s="5"/>
      <c r="BT1635" s="5"/>
      <c r="BU1635" s="5"/>
      <c r="BV1635" s="5"/>
      <c r="BW1635" s="5"/>
      <c r="BX1635" s="5"/>
      <c r="BY1635" s="5"/>
      <c r="BZ1635" s="5"/>
    </row>
    <row r="1636" spans="22:78" x14ac:dyDescent="0.2">
      <c r="V1636" s="5"/>
      <c r="W1636" s="5"/>
      <c r="X1636" s="5"/>
      <c r="Y1636" s="5"/>
      <c r="Z1636" s="5"/>
      <c r="AA1636" s="5"/>
      <c r="AB1636" s="5"/>
      <c r="AC1636" s="5"/>
      <c r="AD1636" s="5"/>
      <c r="AE1636" s="5"/>
      <c r="AF1636" s="5"/>
      <c r="AG1636" s="5"/>
      <c r="AH1636" s="5"/>
      <c r="AI1636" s="5"/>
      <c r="AJ1636" s="5"/>
      <c r="AK1636" s="5"/>
      <c r="AL1636" s="5"/>
      <c r="AM1636" s="5"/>
      <c r="AN1636" s="5"/>
      <c r="AO1636" s="5"/>
      <c r="AP1636" s="5"/>
      <c r="AQ1636" s="5"/>
      <c r="AR1636" s="5"/>
      <c r="AS1636" s="5"/>
      <c r="AT1636" s="5"/>
      <c r="AU1636" s="5"/>
      <c r="AV1636" s="5"/>
      <c r="AW1636" s="5"/>
      <c r="AX1636" s="5"/>
      <c r="AY1636" s="5"/>
      <c r="AZ1636" s="5"/>
      <c r="BA1636" s="5"/>
      <c r="BB1636" s="5"/>
      <c r="BC1636" s="5"/>
      <c r="BD1636" s="5"/>
      <c r="BE1636" s="5"/>
      <c r="BF1636" s="5"/>
      <c r="BG1636" s="5"/>
      <c r="BH1636" s="5"/>
      <c r="BI1636" s="5"/>
      <c r="BJ1636" s="5"/>
      <c r="BK1636" s="5"/>
      <c r="BL1636" s="5"/>
      <c r="BM1636" s="5"/>
      <c r="BN1636" s="5"/>
      <c r="BO1636" s="5"/>
      <c r="BP1636" s="5"/>
      <c r="BQ1636" s="5"/>
      <c r="BR1636" s="5"/>
      <c r="BS1636" s="5"/>
      <c r="BT1636" s="5"/>
      <c r="BU1636" s="5"/>
      <c r="BV1636" s="5"/>
      <c r="BW1636" s="5"/>
      <c r="BX1636" s="5"/>
      <c r="BY1636" s="5"/>
      <c r="BZ1636" s="5"/>
    </row>
    <row r="1637" spans="22:78" x14ac:dyDescent="0.2">
      <c r="V1637" s="5"/>
      <c r="W1637" s="5"/>
      <c r="X1637" s="5"/>
      <c r="Y1637" s="5"/>
      <c r="Z1637" s="5"/>
      <c r="AA1637" s="5"/>
      <c r="AB1637" s="5"/>
      <c r="AC1637" s="5"/>
      <c r="AD1637" s="5"/>
      <c r="AE1637" s="5"/>
      <c r="AF1637" s="5"/>
      <c r="AG1637" s="5"/>
      <c r="AH1637" s="5"/>
      <c r="AI1637" s="5"/>
      <c r="AJ1637" s="5"/>
      <c r="AK1637" s="5"/>
      <c r="AL1637" s="5"/>
      <c r="AM1637" s="5"/>
      <c r="AN1637" s="5"/>
      <c r="AO1637" s="5"/>
      <c r="AP1637" s="5"/>
      <c r="AQ1637" s="5"/>
      <c r="AR1637" s="5"/>
      <c r="AS1637" s="5"/>
      <c r="AT1637" s="5"/>
      <c r="AU1637" s="5"/>
      <c r="AV1637" s="5"/>
      <c r="AW1637" s="5"/>
      <c r="AX1637" s="5"/>
      <c r="AY1637" s="5"/>
      <c r="AZ1637" s="5"/>
      <c r="BA1637" s="5"/>
      <c r="BB1637" s="5"/>
      <c r="BC1637" s="5"/>
      <c r="BD1637" s="5"/>
      <c r="BE1637" s="5"/>
      <c r="BF1637" s="5"/>
      <c r="BG1637" s="5"/>
      <c r="BH1637" s="5"/>
      <c r="BI1637" s="5"/>
      <c r="BJ1637" s="5"/>
      <c r="BK1637" s="5"/>
      <c r="BL1637" s="5"/>
      <c r="BM1637" s="5"/>
      <c r="BN1637" s="5"/>
      <c r="BO1637" s="5"/>
      <c r="BP1637" s="5"/>
      <c r="BQ1637" s="5"/>
      <c r="BR1637" s="5"/>
      <c r="BS1637" s="5"/>
      <c r="BT1637" s="5"/>
      <c r="BU1637" s="5"/>
      <c r="BV1637" s="5"/>
      <c r="BW1637" s="5"/>
      <c r="BX1637" s="5"/>
      <c r="BY1637" s="5"/>
      <c r="BZ1637" s="5"/>
    </row>
    <row r="1638" spans="22:78" x14ac:dyDescent="0.2"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  <c r="BZ1638" s="5"/>
    </row>
    <row r="1639" spans="22:78" x14ac:dyDescent="0.2">
      <c r="V1639" s="5"/>
      <c r="W1639" s="5"/>
      <c r="X1639" s="5"/>
      <c r="Y1639" s="5"/>
      <c r="Z1639" s="5"/>
      <c r="AA1639" s="5"/>
      <c r="AB1639" s="5"/>
      <c r="AC1639" s="5"/>
      <c r="AD1639" s="5"/>
      <c r="AE1639" s="5"/>
      <c r="AF1639" s="5"/>
      <c r="AG1639" s="5"/>
      <c r="AH1639" s="5"/>
      <c r="AI1639" s="5"/>
      <c r="AJ1639" s="5"/>
      <c r="AK1639" s="5"/>
      <c r="AL1639" s="5"/>
      <c r="AM1639" s="5"/>
      <c r="AN1639" s="5"/>
      <c r="AO1639" s="5"/>
      <c r="AP1639" s="5"/>
      <c r="AQ1639" s="5"/>
      <c r="AR1639" s="5"/>
      <c r="AS1639" s="5"/>
      <c r="AT1639" s="5"/>
      <c r="AU1639" s="5"/>
      <c r="AV1639" s="5"/>
      <c r="AW1639" s="5"/>
      <c r="AX1639" s="5"/>
      <c r="AY1639" s="5"/>
      <c r="AZ1639" s="5"/>
      <c r="BA1639" s="5"/>
      <c r="BB1639" s="5"/>
      <c r="BC1639" s="5"/>
      <c r="BD1639" s="5"/>
      <c r="BE1639" s="5"/>
      <c r="BF1639" s="5"/>
      <c r="BG1639" s="5"/>
      <c r="BH1639" s="5"/>
      <c r="BI1639" s="5"/>
      <c r="BJ1639" s="5"/>
      <c r="BK1639" s="5"/>
      <c r="BL1639" s="5"/>
      <c r="BM1639" s="5"/>
      <c r="BN1639" s="5"/>
      <c r="BO1639" s="5"/>
      <c r="BP1639" s="5"/>
      <c r="BQ1639" s="5"/>
      <c r="BR1639" s="5"/>
      <c r="BS1639" s="5"/>
      <c r="BT1639" s="5"/>
      <c r="BU1639" s="5"/>
      <c r="BV1639" s="5"/>
      <c r="BW1639" s="5"/>
      <c r="BX1639" s="5"/>
      <c r="BY1639" s="5"/>
      <c r="BZ1639" s="5"/>
    </row>
    <row r="1640" spans="22:78" x14ac:dyDescent="0.2">
      <c r="V1640" s="5"/>
      <c r="W1640" s="5"/>
      <c r="X1640" s="5"/>
      <c r="Y1640" s="5"/>
      <c r="Z1640" s="5"/>
      <c r="AA1640" s="5"/>
      <c r="AB1640" s="5"/>
      <c r="AC1640" s="5"/>
      <c r="AD1640" s="5"/>
      <c r="AE1640" s="5"/>
      <c r="AF1640" s="5"/>
      <c r="AG1640" s="5"/>
      <c r="AH1640" s="5"/>
      <c r="AI1640" s="5"/>
      <c r="AJ1640" s="5"/>
      <c r="AK1640" s="5"/>
      <c r="AL1640" s="5"/>
      <c r="AM1640" s="5"/>
      <c r="AN1640" s="5"/>
      <c r="AO1640" s="5"/>
      <c r="AP1640" s="5"/>
      <c r="AQ1640" s="5"/>
      <c r="AR1640" s="5"/>
      <c r="AS1640" s="5"/>
      <c r="AT1640" s="5"/>
      <c r="AU1640" s="5"/>
      <c r="AV1640" s="5"/>
      <c r="AW1640" s="5"/>
      <c r="AX1640" s="5"/>
      <c r="AY1640" s="5"/>
      <c r="AZ1640" s="5"/>
      <c r="BA1640" s="5"/>
      <c r="BB1640" s="5"/>
      <c r="BC1640" s="5"/>
      <c r="BD1640" s="5"/>
      <c r="BE1640" s="5"/>
      <c r="BF1640" s="5"/>
      <c r="BG1640" s="5"/>
      <c r="BH1640" s="5"/>
      <c r="BI1640" s="5"/>
      <c r="BJ1640" s="5"/>
      <c r="BK1640" s="5"/>
      <c r="BL1640" s="5"/>
      <c r="BM1640" s="5"/>
      <c r="BN1640" s="5"/>
      <c r="BO1640" s="5"/>
      <c r="BP1640" s="5"/>
      <c r="BQ1640" s="5"/>
      <c r="BR1640" s="5"/>
      <c r="BS1640" s="5"/>
      <c r="BT1640" s="5"/>
      <c r="BU1640" s="5"/>
      <c r="BV1640" s="5"/>
      <c r="BW1640" s="5"/>
      <c r="BX1640" s="5"/>
      <c r="BY1640" s="5"/>
      <c r="BZ1640" s="5"/>
    </row>
    <row r="1641" spans="22:78" x14ac:dyDescent="0.2">
      <c r="V1641" s="5"/>
      <c r="W1641" s="5"/>
      <c r="X1641" s="5"/>
      <c r="Y1641" s="5"/>
      <c r="Z1641" s="5"/>
      <c r="AA1641" s="5"/>
      <c r="AB1641" s="5"/>
      <c r="AC1641" s="5"/>
      <c r="AD1641" s="5"/>
      <c r="AE1641" s="5"/>
      <c r="AF1641" s="5"/>
      <c r="AG1641" s="5"/>
      <c r="AH1641" s="5"/>
      <c r="AI1641" s="5"/>
      <c r="AJ1641" s="5"/>
      <c r="AK1641" s="5"/>
      <c r="AL1641" s="5"/>
      <c r="AM1641" s="5"/>
      <c r="AN1641" s="5"/>
      <c r="AO1641" s="5"/>
      <c r="AP1641" s="5"/>
      <c r="AQ1641" s="5"/>
      <c r="AR1641" s="5"/>
      <c r="AS1641" s="5"/>
      <c r="AT1641" s="5"/>
      <c r="AU1641" s="5"/>
      <c r="AV1641" s="5"/>
      <c r="AW1641" s="5"/>
      <c r="AX1641" s="5"/>
      <c r="AY1641" s="5"/>
      <c r="AZ1641" s="5"/>
      <c r="BA1641" s="5"/>
      <c r="BB1641" s="5"/>
      <c r="BC1641" s="5"/>
      <c r="BD1641" s="5"/>
      <c r="BE1641" s="5"/>
      <c r="BF1641" s="5"/>
      <c r="BG1641" s="5"/>
      <c r="BH1641" s="5"/>
      <c r="BI1641" s="5"/>
      <c r="BJ1641" s="5"/>
      <c r="BK1641" s="5"/>
      <c r="BL1641" s="5"/>
      <c r="BM1641" s="5"/>
      <c r="BN1641" s="5"/>
      <c r="BO1641" s="5"/>
      <c r="BP1641" s="5"/>
      <c r="BQ1641" s="5"/>
      <c r="BR1641" s="5"/>
      <c r="BS1641" s="5"/>
      <c r="BT1641" s="5"/>
      <c r="BU1641" s="5"/>
      <c r="BV1641" s="5"/>
      <c r="BW1641" s="5"/>
      <c r="BX1641" s="5"/>
      <c r="BY1641" s="5"/>
      <c r="BZ1641" s="5"/>
    </row>
    <row r="1642" spans="22:78" x14ac:dyDescent="0.2"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  <c r="BZ1642" s="5"/>
    </row>
    <row r="1643" spans="22:78" x14ac:dyDescent="0.2">
      <c r="V1643" s="5"/>
      <c r="W1643" s="5"/>
      <c r="X1643" s="5"/>
      <c r="Y1643" s="5"/>
      <c r="Z1643" s="5"/>
      <c r="AA1643" s="5"/>
      <c r="AB1643" s="5"/>
      <c r="AC1643" s="5"/>
      <c r="AD1643" s="5"/>
      <c r="AE1643" s="5"/>
      <c r="AF1643" s="5"/>
      <c r="AG1643" s="5"/>
      <c r="AH1643" s="5"/>
      <c r="AI1643" s="5"/>
      <c r="AJ1643" s="5"/>
      <c r="AK1643" s="5"/>
      <c r="AL1643" s="5"/>
      <c r="AM1643" s="5"/>
      <c r="AN1643" s="5"/>
      <c r="AO1643" s="5"/>
      <c r="AP1643" s="5"/>
      <c r="AQ1643" s="5"/>
      <c r="AR1643" s="5"/>
      <c r="AS1643" s="5"/>
      <c r="AT1643" s="5"/>
      <c r="AU1643" s="5"/>
      <c r="AV1643" s="5"/>
      <c r="AW1643" s="5"/>
      <c r="AX1643" s="5"/>
      <c r="AY1643" s="5"/>
      <c r="AZ1643" s="5"/>
      <c r="BA1643" s="5"/>
      <c r="BB1643" s="5"/>
      <c r="BC1643" s="5"/>
      <c r="BD1643" s="5"/>
      <c r="BE1643" s="5"/>
      <c r="BF1643" s="5"/>
      <c r="BG1643" s="5"/>
      <c r="BH1643" s="5"/>
      <c r="BI1643" s="5"/>
      <c r="BJ1643" s="5"/>
      <c r="BK1643" s="5"/>
      <c r="BL1643" s="5"/>
      <c r="BM1643" s="5"/>
      <c r="BN1643" s="5"/>
      <c r="BO1643" s="5"/>
      <c r="BP1643" s="5"/>
      <c r="BQ1643" s="5"/>
      <c r="BR1643" s="5"/>
      <c r="BS1643" s="5"/>
      <c r="BT1643" s="5"/>
      <c r="BU1643" s="5"/>
      <c r="BV1643" s="5"/>
      <c r="BW1643" s="5"/>
      <c r="BX1643" s="5"/>
      <c r="BY1643" s="5"/>
      <c r="BZ1643" s="5"/>
    </row>
    <row r="1644" spans="22:78" x14ac:dyDescent="0.2">
      <c r="V1644" s="5"/>
      <c r="W1644" s="5"/>
      <c r="X1644" s="5"/>
      <c r="Y1644" s="5"/>
      <c r="Z1644" s="5"/>
      <c r="AA1644" s="5"/>
      <c r="AB1644" s="5"/>
      <c r="AC1644" s="5"/>
      <c r="AD1644" s="5"/>
      <c r="AE1644" s="5"/>
      <c r="AF1644" s="5"/>
      <c r="AG1644" s="5"/>
      <c r="AH1644" s="5"/>
      <c r="AI1644" s="5"/>
      <c r="AJ1644" s="5"/>
      <c r="AK1644" s="5"/>
      <c r="AL1644" s="5"/>
      <c r="AM1644" s="5"/>
      <c r="AN1644" s="5"/>
      <c r="AO1644" s="5"/>
      <c r="AP1644" s="5"/>
      <c r="AQ1644" s="5"/>
      <c r="AR1644" s="5"/>
      <c r="AS1644" s="5"/>
      <c r="AT1644" s="5"/>
      <c r="AU1644" s="5"/>
      <c r="AV1644" s="5"/>
      <c r="AW1644" s="5"/>
      <c r="AX1644" s="5"/>
      <c r="AY1644" s="5"/>
      <c r="AZ1644" s="5"/>
      <c r="BA1644" s="5"/>
      <c r="BB1644" s="5"/>
      <c r="BC1644" s="5"/>
      <c r="BD1644" s="5"/>
      <c r="BE1644" s="5"/>
      <c r="BF1644" s="5"/>
      <c r="BG1644" s="5"/>
      <c r="BH1644" s="5"/>
      <c r="BI1644" s="5"/>
      <c r="BJ1644" s="5"/>
      <c r="BK1644" s="5"/>
      <c r="BL1644" s="5"/>
      <c r="BM1644" s="5"/>
      <c r="BN1644" s="5"/>
      <c r="BO1644" s="5"/>
      <c r="BP1644" s="5"/>
      <c r="BQ1644" s="5"/>
      <c r="BR1644" s="5"/>
      <c r="BS1644" s="5"/>
      <c r="BT1644" s="5"/>
      <c r="BU1644" s="5"/>
      <c r="BV1644" s="5"/>
      <c r="BW1644" s="5"/>
      <c r="BX1644" s="5"/>
      <c r="BY1644" s="5"/>
      <c r="BZ1644" s="5"/>
    </row>
    <row r="1645" spans="22:78" x14ac:dyDescent="0.2">
      <c r="V1645" s="5"/>
      <c r="W1645" s="5"/>
      <c r="X1645" s="5"/>
      <c r="Y1645" s="5"/>
      <c r="Z1645" s="5"/>
      <c r="AA1645" s="5"/>
      <c r="AB1645" s="5"/>
      <c r="AC1645" s="5"/>
      <c r="AD1645" s="5"/>
      <c r="AE1645" s="5"/>
      <c r="AF1645" s="5"/>
      <c r="AG1645" s="5"/>
      <c r="AH1645" s="5"/>
      <c r="AI1645" s="5"/>
      <c r="AJ1645" s="5"/>
      <c r="AK1645" s="5"/>
      <c r="AL1645" s="5"/>
      <c r="AM1645" s="5"/>
      <c r="AN1645" s="5"/>
      <c r="AO1645" s="5"/>
      <c r="AP1645" s="5"/>
      <c r="AQ1645" s="5"/>
      <c r="AR1645" s="5"/>
      <c r="AS1645" s="5"/>
      <c r="AT1645" s="5"/>
      <c r="AU1645" s="5"/>
      <c r="AV1645" s="5"/>
      <c r="AW1645" s="5"/>
      <c r="AX1645" s="5"/>
      <c r="AY1645" s="5"/>
      <c r="AZ1645" s="5"/>
      <c r="BA1645" s="5"/>
      <c r="BB1645" s="5"/>
      <c r="BC1645" s="5"/>
      <c r="BD1645" s="5"/>
      <c r="BE1645" s="5"/>
      <c r="BF1645" s="5"/>
      <c r="BG1645" s="5"/>
      <c r="BH1645" s="5"/>
      <c r="BI1645" s="5"/>
      <c r="BJ1645" s="5"/>
      <c r="BK1645" s="5"/>
      <c r="BL1645" s="5"/>
      <c r="BM1645" s="5"/>
      <c r="BN1645" s="5"/>
      <c r="BO1645" s="5"/>
      <c r="BP1645" s="5"/>
      <c r="BQ1645" s="5"/>
      <c r="BR1645" s="5"/>
      <c r="BS1645" s="5"/>
      <c r="BT1645" s="5"/>
      <c r="BU1645" s="5"/>
      <c r="BV1645" s="5"/>
      <c r="BW1645" s="5"/>
      <c r="BX1645" s="5"/>
      <c r="BY1645" s="5"/>
      <c r="BZ1645" s="5"/>
    </row>
    <row r="1646" spans="22:78" x14ac:dyDescent="0.2"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</row>
    <row r="1647" spans="22:78" x14ac:dyDescent="0.2">
      <c r="V1647" s="5"/>
      <c r="W1647" s="5"/>
      <c r="X1647" s="5"/>
      <c r="Y1647" s="5"/>
      <c r="Z1647" s="5"/>
      <c r="AA1647" s="5"/>
      <c r="AB1647" s="5"/>
      <c r="AC1647" s="5"/>
      <c r="AD1647" s="5"/>
      <c r="AE1647" s="5"/>
      <c r="AF1647" s="5"/>
      <c r="AG1647" s="5"/>
      <c r="AH1647" s="5"/>
      <c r="AI1647" s="5"/>
      <c r="AJ1647" s="5"/>
      <c r="AK1647" s="5"/>
      <c r="AL1647" s="5"/>
      <c r="AM1647" s="5"/>
      <c r="AN1647" s="5"/>
      <c r="AO1647" s="5"/>
      <c r="AP1647" s="5"/>
      <c r="AQ1647" s="5"/>
      <c r="AR1647" s="5"/>
      <c r="AS1647" s="5"/>
      <c r="AT1647" s="5"/>
      <c r="AU1647" s="5"/>
      <c r="AV1647" s="5"/>
      <c r="AW1647" s="5"/>
      <c r="AX1647" s="5"/>
      <c r="AY1647" s="5"/>
      <c r="AZ1647" s="5"/>
      <c r="BA1647" s="5"/>
      <c r="BB1647" s="5"/>
      <c r="BC1647" s="5"/>
      <c r="BD1647" s="5"/>
      <c r="BE1647" s="5"/>
      <c r="BF1647" s="5"/>
      <c r="BG1647" s="5"/>
      <c r="BH1647" s="5"/>
      <c r="BI1647" s="5"/>
      <c r="BJ1647" s="5"/>
      <c r="BK1647" s="5"/>
      <c r="BL1647" s="5"/>
      <c r="BM1647" s="5"/>
      <c r="BN1647" s="5"/>
      <c r="BO1647" s="5"/>
      <c r="BP1647" s="5"/>
      <c r="BQ1647" s="5"/>
      <c r="BR1647" s="5"/>
      <c r="BS1647" s="5"/>
      <c r="BT1647" s="5"/>
      <c r="BU1647" s="5"/>
      <c r="BV1647" s="5"/>
      <c r="BW1647" s="5"/>
      <c r="BX1647" s="5"/>
      <c r="BY1647" s="5"/>
      <c r="BZ1647" s="5"/>
    </row>
    <row r="1648" spans="22:78" x14ac:dyDescent="0.2">
      <c r="V1648" s="5"/>
      <c r="W1648" s="5"/>
      <c r="X1648" s="5"/>
      <c r="Y1648" s="5"/>
      <c r="Z1648" s="5"/>
      <c r="AA1648" s="5"/>
      <c r="AB1648" s="5"/>
      <c r="AC1648" s="5"/>
      <c r="AD1648" s="5"/>
      <c r="AE1648" s="5"/>
      <c r="AF1648" s="5"/>
      <c r="AG1648" s="5"/>
      <c r="AH1648" s="5"/>
      <c r="AI1648" s="5"/>
      <c r="AJ1648" s="5"/>
      <c r="AK1648" s="5"/>
      <c r="AL1648" s="5"/>
      <c r="AM1648" s="5"/>
      <c r="AN1648" s="5"/>
      <c r="AO1648" s="5"/>
      <c r="AP1648" s="5"/>
      <c r="AQ1648" s="5"/>
      <c r="AR1648" s="5"/>
      <c r="AS1648" s="5"/>
      <c r="AT1648" s="5"/>
      <c r="AU1648" s="5"/>
      <c r="AV1648" s="5"/>
      <c r="AW1648" s="5"/>
      <c r="AX1648" s="5"/>
      <c r="AY1648" s="5"/>
      <c r="AZ1648" s="5"/>
      <c r="BA1648" s="5"/>
      <c r="BB1648" s="5"/>
      <c r="BC1648" s="5"/>
      <c r="BD1648" s="5"/>
      <c r="BE1648" s="5"/>
      <c r="BF1648" s="5"/>
      <c r="BG1648" s="5"/>
      <c r="BH1648" s="5"/>
      <c r="BI1648" s="5"/>
      <c r="BJ1648" s="5"/>
      <c r="BK1648" s="5"/>
      <c r="BL1648" s="5"/>
      <c r="BM1648" s="5"/>
      <c r="BN1648" s="5"/>
      <c r="BO1648" s="5"/>
      <c r="BP1648" s="5"/>
      <c r="BQ1648" s="5"/>
      <c r="BR1648" s="5"/>
      <c r="BS1648" s="5"/>
      <c r="BT1648" s="5"/>
      <c r="BU1648" s="5"/>
      <c r="BV1648" s="5"/>
      <c r="BW1648" s="5"/>
      <c r="BX1648" s="5"/>
      <c r="BY1648" s="5"/>
      <c r="BZ1648" s="5"/>
    </row>
    <row r="1649" spans="22:78" x14ac:dyDescent="0.2">
      <c r="V1649" s="5"/>
      <c r="W1649" s="5"/>
      <c r="X1649" s="5"/>
      <c r="Y1649" s="5"/>
      <c r="Z1649" s="5"/>
      <c r="AA1649" s="5"/>
      <c r="AB1649" s="5"/>
      <c r="AC1649" s="5"/>
      <c r="AD1649" s="5"/>
      <c r="AE1649" s="5"/>
      <c r="AF1649" s="5"/>
      <c r="AG1649" s="5"/>
      <c r="AH1649" s="5"/>
      <c r="AI1649" s="5"/>
      <c r="AJ1649" s="5"/>
      <c r="AK1649" s="5"/>
      <c r="AL1649" s="5"/>
      <c r="AM1649" s="5"/>
      <c r="AN1649" s="5"/>
      <c r="AO1649" s="5"/>
      <c r="AP1649" s="5"/>
      <c r="AQ1649" s="5"/>
      <c r="AR1649" s="5"/>
      <c r="AS1649" s="5"/>
      <c r="AT1649" s="5"/>
      <c r="AU1649" s="5"/>
      <c r="AV1649" s="5"/>
      <c r="AW1649" s="5"/>
      <c r="AX1649" s="5"/>
      <c r="AY1649" s="5"/>
      <c r="AZ1649" s="5"/>
      <c r="BA1649" s="5"/>
      <c r="BB1649" s="5"/>
      <c r="BC1649" s="5"/>
      <c r="BD1649" s="5"/>
      <c r="BE1649" s="5"/>
      <c r="BF1649" s="5"/>
      <c r="BG1649" s="5"/>
      <c r="BH1649" s="5"/>
      <c r="BI1649" s="5"/>
      <c r="BJ1649" s="5"/>
      <c r="BK1649" s="5"/>
      <c r="BL1649" s="5"/>
      <c r="BM1649" s="5"/>
      <c r="BN1649" s="5"/>
      <c r="BO1649" s="5"/>
      <c r="BP1649" s="5"/>
      <c r="BQ1649" s="5"/>
      <c r="BR1649" s="5"/>
      <c r="BS1649" s="5"/>
      <c r="BT1649" s="5"/>
      <c r="BU1649" s="5"/>
      <c r="BV1649" s="5"/>
      <c r="BW1649" s="5"/>
      <c r="BX1649" s="5"/>
      <c r="BY1649" s="5"/>
      <c r="BZ1649" s="5"/>
    </row>
    <row r="1650" spans="22:78" x14ac:dyDescent="0.2"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</row>
    <row r="1651" spans="22:78" x14ac:dyDescent="0.2">
      <c r="V1651" s="5"/>
      <c r="W1651" s="5"/>
      <c r="X1651" s="5"/>
      <c r="Y1651" s="5"/>
      <c r="Z1651" s="5"/>
      <c r="AA1651" s="5"/>
      <c r="AB1651" s="5"/>
      <c r="AC1651" s="5"/>
      <c r="AD1651" s="5"/>
      <c r="AE1651" s="5"/>
      <c r="AF1651" s="5"/>
      <c r="AG1651" s="5"/>
      <c r="AH1651" s="5"/>
      <c r="AI1651" s="5"/>
      <c r="AJ1651" s="5"/>
      <c r="AK1651" s="5"/>
      <c r="AL1651" s="5"/>
      <c r="AM1651" s="5"/>
      <c r="AN1651" s="5"/>
      <c r="AO1651" s="5"/>
      <c r="AP1651" s="5"/>
      <c r="AQ1651" s="5"/>
      <c r="AR1651" s="5"/>
      <c r="AS1651" s="5"/>
      <c r="AT1651" s="5"/>
      <c r="AU1651" s="5"/>
      <c r="AV1651" s="5"/>
      <c r="AW1651" s="5"/>
      <c r="AX1651" s="5"/>
      <c r="AY1651" s="5"/>
      <c r="AZ1651" s="5"/>
      <c r="BA1651" s="5"/>
      <c r="BB1651" s="5"/>
      <c r="BC1651" s="5"/>
      <c r="BD1651" s="5"/>
      <c r="BE1651" s="5"/>
      <c r="BF1651" s="5"/>
      <c r="BG1651" s="5"/>
      <c r="BH1651" s="5"/>
      <c r="BI1651" s="5"/>
      <c r="BJ1651" s="5"/>
      <c r="BK1651" s="5"/>
      <c r="BL1651" s="5"/>
      <c r="BM1651" s="5"/>
      <c r="BN1651" s="5"/>
      <c r="BO1651" s="5"/>
      <c r="BP1651" s="5"/>
      <c r="BQ1651" s="5"/>
      <c r="BR1651" s="5"/>
      <c r="BS1651" s="5"/>
      <c r="BT1651" s="5"/>
      <c r="BU1651" s="5"/>
      <c r="BV1651" s="5"/>
      <c r="BW1651" s="5"/>
      <c r="BX1651" s="5"/>
      <c r="BY1651" s="5"/>
      <c r="BZ1651" s="5"/>
    </row>
    <row r="1652" spans="22:78" x14ac:dyDescent="0.2">
      <c r="V1652" s="5"/>
      <c r="W1652" s="5"/>
      <c r="X1652" s="5"/>
      <c r="Y1652" s="5"/>
      <c r="Z1652" s="5"/>
      <c r="AA1652" s="5"/>
      <c r="AB1652" s="5"/>
      <c r="AC1652" s="5"/>
      <c r="AD1652" s="5"/>
      <c r="AE1652" s="5"/>
      <c r="AF1652" s="5"/>
      <c r="AG1652" s="5"/>
      <c r="AH1652" s="5"/>
      <c r="AI1652" s="5"/>
      <c r="AJ1652" s="5"/>
      <c r="AK1652" s="5"/>
      <c r="AL1652" s="5"/>
      <c r="AM1652" s="5"/>
      <c r="AN1652" s="5"/>
      <c r="AO1652" s="5"/>
      <c r="AP1652" s="5"/>
      <c r="AQ1652" s="5"/>
      <c r="AR1652" s="5"/>
      <c r="AS1652" s="5"/>
      <c r="AT1652" s="5"/>
      <c r="AU1652" s="5"/>
      <c r="AV1652" s="5"/>
      <c r="AW1652" s="5"/>
      <c r="AX1652" s="5"/>
      <c r="AY1652" s="5"/>
      <c r="AZ1652" s="5"/>
      <c r="BA1652" s="5"/>
      <c r="BB1652" s="5"/>
      <c r="BC1652" s="5"/>
      <c r="BD1652" s="5"/>
      <c r="BE1652" s="5"/>
      <c r="BF1652" s="5"/>
      <c r="BG1652" s="5"/>
      <c r="BH1652" s="5"/>
      <c r="BI1652" s="5"/>
      <c r="BJ1652" s="5"/>
      <c r="BK1652" s="5"/>
      <c r="BL1652" s="5"/>
      <c r="BM1652" s="5"/>
      <c r="BN1652" s="5"/>
      <c r="BO1652" s="5"/>
      <c r="BP1652" s="5"/>
      <c r="BQ1652" s="5"/>
      <c r="BR1652" s="5"/>
      <c r="BS1652" s="5"/>
      <c r="BT1652" s="5"/>
      <c r="BU1652" s="5"/>
      <c r="BV1652" s="5"/>
      <c r="BW1652" s="5"/>
      <c r="BX1652" s="5"/>
      <c r="BY1652" s="5"/>
      <c r="BZ1652" s="5"/>
    </row>
    <row r="1653" spans="22:78" x14ac:dyDescent="0.2">
      <c r="V1653" s="5"/>
      <c r="W1653" s="5"/>
      <c r="X1653" s="5"/>
      <c r="Y1653" s="5"/>
      <c r="Z1653" s="5"/>
      <c r="AA1653" s="5"/>
      <c r="AB1653" s="5"/>
      <c r="AC1653" s="5"/>
      <c r="AD1653" s="5"/>
      <c r="AE1653" s="5"/>
      <c r="AF1653" s="5"/>
      <c r="AG1653" s="5"/>
      <c r="AH1653" s="5"/>
      <c r="AI1653" s="5"/>
      <c r="AJ1653" s="5"/>
      <c r="AK1653" s="5"/>
      <c r="AL1653" s="5"/>
      <c r="AM1653" s="5"/>
      <c r="AN1653" s="5"/>
      <c r="AO1653" s="5"/>
      <c r="AP1653" s="5"/>
      <c r="AQ1653" s="5"/>
      <c r="AR1653" s="5"/>
      <c r="AS1653" s="5"/>
      <c r="AT1653" s="5"/>
      <c r="AU1653" s="5"/>
      <c r="AV1653" s="5"/>
      <c r="AW1653" s="5"/>
      <c r="AX1653" s="5"/>
      <c r="AY1653" s="5"/>
      <c r="AZ1653" s="5"/>
      <c r="BA1653" s="5"/>
      <c r="BB1653" s="5"/>
      <c r="BC1653" s="5"/>
      <c r="BD1653" s="5"/>
      <c r="BE1653" s="5"/>
      <c r="BF1653" s="5"/>
      <c r="BG1653" s="5"/>
      <c r="BH1653" s="5"/>
      <c r="BI1653" s="5"/>
      <c r="BJ1653" s="5"/>
      <c r="BK1653" s="5"/>
      <c r="BL1653" s="5"/>
      <c r="BM1653" s="5"/>
      <c r="BN1653" s="5"/>
      <c r="BO1653" s="5"/>
      <c r="BP1653" s="5"/>
      <c r="BQ1653" s="5"/>
      <c r="BR1653" s="5"/>
      <c r="BS1653" s="5"/>
      <c r="BT1653" s="5"/>
      <c r="BU1653" s="5"/>
      <c r="BV1653" s="5"/>
      <c r="BW1653" s="5"/>
      <c r="BX1653" s="5"/>
      <c r="BY1653" s="5"/>
      <c r="BZ1653" s="5"/>
    </row>
    <row r="1654" spans="22:78" x14ac:dyDescent="0.2"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  <c r="BZ1654" s="5"/>
    </row>
    <row r="1655" spans="22:78" x14ac:dyDescent="0.2">
      <c r="V1655" s="5"/>
      <c r="W1655" s="5"/>
      <c r="X1655" s="5"/>
      <c r="Y1655" s="5"/>
      <c r="Z1655" s="5"/>
      <c r="AA1655" s="5"/>
      <c r="AB1655" s="5"/>
      <c r="AC1655" s="5"/>
      <c r="AD1655" s="5"/>
      <c r="AE1655" s="5"/>
      <c r="AF1655" s="5"/>
      <c r="AG1655" s="5"/>
      <c r="AH1655" s="5"/>
      <c r="AI1655" s="5"/>
      <c r="AJ1655" s="5"/>
      <c r="AK1655" s="5"/>
      <c r="AL1655" s="5"/>
      <c r="AM1655" s="5"/>
      <c r="AN1655" s="5"/>
      <c r="AO1655" s="5"/>
      <c r="AP1655" s="5"/>
      <c r="AQ1655" s="5"/>
      <c r="AR1655" s="5"/>
      <c r="AS1655" s="5"/>
      <c r="AT1655" s="5"/>
      <c r="AU1655" s="5"/>
      <c r="AV1655" s="5"/>
      <c r="AW1655" s="5"/>
      <c r="AX1655" s="5"/>
      <c r="AY1655" s="5"/>
      <c r="AZ1655" s="5"/>
      <c r="BA1655" s="5"/>
      <c r="BB1655" s="5"/>
      <c r="BC1655" s="5"/>
      <c r="BD1655" s="5"/>
      <c r="BE1655" s="5"/>
      <c r="BF1655" s="5"/>
      <c r="BG1655" s="5"/>
      <c r="BH1655" s="5"/>
      <c r="BI1655" s="5"/>
      <c r="BJ1655" s="5"/>
      <c r="BK1655" s="5"/>
      <c r="BL1655" s="5"/>
      <c r="BM1655" s="5"/>
      <c r="BN1655" s="5"/>
      <c r="BO1655" s="5"/>
      <c r="BP1655" s="5"/>
      <c r="BQ1655" s="5"/>
      <c r="BR1655" s="5"/>
      <c r="BS1655" s="5"/>
      <c r="BT1655" s="5"/>
      <c r="BU1655" s="5"/>
      <c r="BV1655" s="5"/>
      <c r="BW1655" s="5"/>
      <c r="BX1655" s="5"/>
      <c r="BY1655" s="5"/>
      <c r="BZ1655" s="5"/>
    </row>
    <row r="1656" spans="22:78" x14ac:dyDescent="0.2">
      <c r="V1656" s="5"/>
      <c r="W1656" s="5"/>
      <c r="X1656" s="5"/>
      <c r="Y1656" s="5"/>
      <c r="Z1656" s="5"/>
      <c r="AA1656" s="5"/>
      <c r="AB1656" s="5"/>
      <c r="AC1656" s="5"/>
      <c r="AD1656" s="5"/>
      <c r="AE1656" s="5"/>
      <c r="AF1656" s="5"/>
      <c r="AG1656" s="5"/>
      <c r="AH1656" s="5"/>
      <c r="AI1656" s="5"/>
      <c r="AJ1656" s="5"/>
      <c r="AK1656" s="5"/>
      <c r="AL1656" s="5"/>
      <c r="AM1656" s="5"/>
      <c r="AN1656" s="5"/>
      <c r="AO1656" s="5"/>
      <c r="AP1656" s="5"/>
      <c r="AQ1656" s="5"/>
      <c r="AR1656" s="5"/>
      <c r="AS1656" s="5"/>
      <c r="AT1656" s="5"/>
      <c r="AU1656" s="5"/>
      <c r="AV1656" s="5"/>
      <c r="AW1656" s="5"/>
      <c r="AX1656" s="5"/>
      <c r="AY1656" s="5"/>
      <c r="AZ1656" s="5"/>
      <c r="BA1656" s="5"/>
      <c r="BB1656" s="5"/>
      <c r="BC1656" s="5"/>
      <c r="BD1656" s="5"/>
      <c r="BE1656" s="5"/>
      <c r="BF1656" s="5"/>
      <c r="BG1656" s="5"/>
      <c r="BH1656" s="5"/>
      <c r="BI1656" s="5"/>
      <c r="BJ1656" s="5"/>
      <c r="BK1656" s="5"/>
      <c r="BL1656" s="5"/>
      <c r="BM1656" s="5"/>
      <c r="BN1656" s="5"/>
      <c r="BO1656" s="5"/>
      <c r="BP1656" s="5"/>
      <c r="BQ1656" s="5"/>
      <c r="BR1656" s="5"/>
      <c r="BS1656" s="5"/>
      <c r="BT1656" s="5"/>
      <c r="BU1656" s="5"/>
      <c r="BV1656" s="5"/>
      <c r="BW1656" s="5"/>
      <c r="BX1656" s="5"/>
      <c r="BY1656" s="5"/>
      <c r="BZ1656" s="5"/>
    </row>
    <row r="1657" spans="22:78" x14ac:dyDescent="0.2">
      <c r="V1657" s="5"/>
      <c r="W1657" s="5"/>
      <c r="X1657" s="5"/>
      <c r="Y1657" s="5"/>
      <c r="Z1657" s="5"/>
      <c r="AA1657" s="5"/>
      <c r="AB1657" s="5"/>
      <c r="AC1657" s="5"/>
      <c r="AD1657" s="5"/>
      <c r="AE1657" s="5"/>
      <c r="AF1657" s="5"/>
      <c r="AG1657" s="5"/>
      <c r="AH1657" s="5"/>
      <c r="AI1657" s="5"/>
      <c r="AJ1657" s="5"/>
      <c r="AK1657" s="5"/>
      <c r="AL1657" s="5"/>
      <c r="AM1657" s="5"/>
      <c r="AN1657" s="5"/>
      <c r="AO1657" s="5"/>
      <c r="AP1657" s="5"/>
      <c r="AQ1657" s="5"/>
      <c r="AR1657" s="5"/>
      <c r="AS1657" s="5"/>
      <c r="AT1657" s="5"/>
      <c r="AU1657" s="5"/>
      <c r="AV1657" s="5"/>
      <c r="AW1657" s="5"/>
      <c r="AX1657" s="5"/>
      <c r="AY1657" s="5"/>
      <c r="AZ1657" s="5"/>
      <c r="BA1657" s="5"/>
      <c r="BB1657" s="5"/>
      <c r="BC1657" s="5"/>
      <c r="BD1657" s="5"/>
      <c r="BE1657" s="5"/>
      <c r="BF1657" s="5"/>
      <c r="BG1657" s="5"/>
      <c r="BH1657" s="5"/>
      <c r="BI1657" s="5"/>
      <c r="BJ1657" s="5"/>
      <c r="BK1657" s="5"/>
      <c r="BL1657" s="5"/>
      <c r="BM1657" s="5"/>
      <c r="BN1657" s="5"/>
      <c r="BO1657" s="5"/>
      <c r="BP1657" s="5"/>
      <c r="BQ1657" s="5"/>
      <c r="BR1657" s="5"/>
      <c r="BS1657" s="5"/>
      <c r="BT1657" s="5"/>
      <c r="BU1657" s="5"/>
      <c r="BV1657" s="5"/>
      <c r="BW1657" s="5"/>
      <c r="BX1657" s="5"/>
      <c r="BY1657" s="5"/>
      <c r="BZ1657" s="5"/>
    </row>
    <row r="1658" spans="22:78" x14ac:dyDescent="0.2"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  <c r="BZ1658" s="5"/>
    </row>
    <row r="1659" spans="22:78" x14ac:dyDescent="0.2">
      <c r="V1659" s="5"/>
      <c r="W1659" s="5"/>
      <c r="X1659" s="5"/>
      <c r="Y1659" s="5"/>
      <c r="Z1659" s="5"/>
      <c r="AA1659" s="5"/>
      <c r="AB1659" s="5"/>
      <c r="AC1659" s="5"/>
      <c r="AD1659" s="5"/>
      <c r="AE1659" s="5"/>
      <c r="AF1659" s="5"/>
      <c r="AG1659" s="5"/>
      <c r="AH1659" s="5"/>
      <c r="AI1659" s="5"/>
      <c r="AJ1659" s="5"/>
      <c r="AK1659" s="5"/>
      <c r="AL1659" s="5"/>
      <c r="AM1659" s="5"/>
      <c r="AN1659" s="5"/>
      <c r="AO1659" s="5"/>
      <c r="AP1659" s="5"/>
      <c r="AQ1659" s="5"/>
      <c r="AR1659" s="5"/>
      <c r="AS1659" s="5"/>
      <c r="AT1659" s="5"/>
      <c r="AU1659" s="5"/>
      <c r="AV1659" s="5"/>
      <c r="AW1659" s="5"/>
      <c r="AX1659" s="5"/>
      <c r="AY1659" s="5"/>
      <c r="AZ1659" s="5"/>
      <c r="BA1659" s="5"/>
      <c r="BB1659" s="5"/>
      <c r="BC1659" s="5"/>
      <c r="BD1659" s="5"/>
      <c r="BE1659" s="5"/>
      <c r="BF1659" s="5"/>
      <c r="BG1659" s="5"/>
      <c r="BH1659" s="5"/>
      <c r="BI1659" s="5"/>
      <c r="BJ1659" s="5"/>
      <c r="BK1659" s="5"/>
      <c r="BL1659" s="5"/>
      <c r="BM1659" s="5"/>
      <c r="BN1659" s="5"/>
      <c r="BO1659" s="5"/>
      <c r="BP1659" s="5"/>
      <c r="BQ1659" s="5"/>
      <c r="BR1659" s="5"/>
      <c r="BS1659" s="5"/>
      <c r="BT1659" s="5"/>
      <c r="BU1659" s="5"/>
      <c r="BV1659" s="5"/>
      <c r="BW1659" s="5"/>
      <c r="BX1659" s="5"/>
      <c r="BY1659" s="5"/>
      <c r="BZ1659" s="5"/>
    </row>
    <row r="1660" spans="22:78" x14ac:dyDescent="0.2">
      <c r="V1660" s="5"/>
      <c r="W1660" s="5"/>
      <c r="X1660" s="5"/>
      <c r="Y1660" s="5"/>
      <c r="Z1660" s="5"/>
      <c r="AA1660" s="5"/>
      <c r="AB1660" s="5"/>
      <c r="AC1660" s="5"/>
      <c r="AD1660" s="5"/>
      <c r="AE1660" s="5"/>
      <c r="AF1660" s="5"/>
      <c r="AG1660" s="5"/>
      <c r="AH1660" s="5"/>
      <c r="AI1660" s="5"/>
      <c r="AJ1660" s="5"/>
      <c r="AK1660" s="5"/>
      <c r="AL1660" s="5"/>
      <c r="AM1660" s="5"/>
      <c r="AN1660" s="5"/>
      <c r="AO1660" s="5"/>
      <c r="AP1660" s="5"/>
      <c r="AQ1660" s="5"/>
      <c r="AR1660" s="5"/>
      <c r="AS1660" s="5"/>
      <c r="AT1660" s="5"/>
      <c r="AU1660" s="5"/>
      <c r="AV1660" s="5"/>
      <c r="AW1660" s="5"/>
      <c r="AX1660" s="5"/>
      <c r="AY1660" s="5"/>
      <c r="AZ1660" s="5"/>
      <c r="BA1660" s="5"/>
      <c r="BB1660" s="5"/>
      <c r="BC1660" s="5"/>
      <c r="BD1660" s="5"/>
      <c r="BE1660" s="5"/>
      <c r="BF1660" s="5"/>
      <c r="BG1660" s="5"/>
      <c r="BH1660" s="5"/>
      <c r="BI1660" s="5"/>
      <c r="BJ1660" s="5"/>
      <c r="BK1660" s="5"/>
      <c r="BL1660" s="5"/>
      <c r="BM1660" s="5"/>
      <c r="BN1660" s="5"/>
      <c r="BO1660" s="5"/>
      <c r="BP1660" s="5"/>
      <c r="BQ1660" s="5"/>
      <c r="BR1660" s="5"/>
      <c r="BS1660" s="5"/>
      <c r="BT1660" s="5"/>
      <c r="BU1660" s="5"/>
      <c r="BV1660" s="5"/>
      <c r="BW1660" s="5"/>
      <c r="BX1660" s="5"/>
      <c r="BY1660" s="5"/>
      <c r="BZ1660" s="5"/>
    </row>
    <row r="1661" spans="22:78" x14ac:dyDescent="0.2">
      <c r="V1661" s="5"/>
      <c r="W1661" s="5"/>
      <c r="X1661" s="5"/>
      <c r="Y1661" s="5"/>
      <c r="Z1661" s="5"/>
      <c r="AA1661" s="5"/>
      <c r="AB1661" s="5"/>
      <c r="AC1661" s="5"/>
      <c r="AD1661" s="5"/>
      <c r="AE1661" s="5"/>
      <c r="AF1661" s="5"/>
      <c r="AG1661" s="5"/>
      <c r="AH1661" s="5"/>
      <c r="AI1661" s="5"/>
      <c r="AJ1661" s="5"/>
      <c r="AK1661" s="5"/>
      <c r="AL1661" s="5"/>
      <c r="AM1661" s="5"/>
      <c r="AN1661" s="5"/>
      <c r="AO1661" s="5"/>
      <c r="AP1661" s="5"/>
      <c r="AQ1661" s="5"/>
      <c r="AR1661" s="5"/>
      <c r="AS1661" s="5"/>
      <c r="AT1661" s="5"/>
      <c r="AU1661" s="5"/>
      <c r="AV1661" s="5"/>
      <c r="AW1661" s="5"/>
      <c r="AX1661" s="5"/>
      <c r="AY1661" s="5"/>
      <c r="AZ1661" s="5"/>
      <c r="BA1661" s="5"/>
      <c r="BB1661" s="5"/>
      <c r="BC1661" s="5"/>
      <c r="BD1661" s="5"/>
      <c r="BE1661" s="5"/>
      <c r="BF1661" s="5"/>
      <c r="BG1661" s="5"/>
      <c r="BH1661" s="5"/>
      <c r="BI1661" s="5"/>
      <c r="BJ1661" s="5"/>
      <c r="BK1661" s="5"/>
      <c r="BL1661" s="5"/>
      <c r="BM1661" s="5"/>
      <c r="BN1661" s="5"/>
      <c r="BO1661" s="5"/>
      <c r="BP1661" s="5"/>
      <c r="BQ1661" s="5"/>
      <c r="BR1661" s="5"/>
      <c r="BS1661" s="5"/>
      <c r="BT1661" s="5"/>
      <c r="BU1661" s="5"/>
      <c r="BV1661" s="5"/>
      <c r="BW1661" s="5"/>
      <c r="BX1661" s="5"/>
      <c r="BY1661" s="5"/>
      <c r="BZ1661" s="5"/>
    </row>
    <row r="1662" spans="22:78" x14ac:dyDescent="0.2"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  <c r="BZ1662" s="5"/>
    </row>
    <row r="1663" spans="22:78" x14ac:dyDescent="0.2">
      <c r="V1663" s="5"/>
      <c r="W1663" s="5"/>
      <c r="X1663" s="5"/>
      <c r="Y1663" s="5"/>
      <c r="Z1663" s="5"/>
      <c r="AA1663" s="5"/>
      <c r="AB1663" s="5"/>
      <c r="AC1663" s="5"/>
      <c r="AD1663" s="5"/>
      <c r="AE1663" s="5"/>
      <c r="AF1663" s="5"/>
      <c r="AG1663" s="5"/>
      <c r="AH1663" s="5"/>
      <c r="AI1663" s="5"/>
      <c r="AJ1663" s="5"/>
      <c r="AK1663" s="5"/>
      <c r="AL1663" s="5"/>
      <c r="AM1663" s="5"/>
      <c r="AN1663" s="5"/>
      <c r="AO1663" s="5"/>
      <c r="AP1663" s="5"/>
      <c r="AQ1663" s="5"/>
      <c r="AR1663" s="5"/>
      <c r="AS1663" s="5"/>
      <c r="AT1663" s="5"/>
      <c r="AU1663" s="5"/>
      <c r="AV1663" s="5"/>
      <c r="AW1663" s="5"/>
      <c r="AX1663" s="5"/>
      <c r="AY1663" s="5"/>
      <c r="AZ1663" s="5"/>
      <c r="BA1663" s="5"/>
      <c r="BB1663" s="5"/>
      <c r="BC1663" s="5"/>
      <c r="BD1663" s="5"/>
      <c r="BE1663" s="5"/>
      <c r="BF1663" s="5"/>
      <c r="BG1663" s="5"/>
      <c r="BH1663" s="5"/>
      <c r="BI1663" s="5"/>
      <c r="BJ1663" s="5"/>
      <c r="BK1663" s="5"/>
      <c r="BL1663" s="5"/>
      <c r="BM1663" s="5"/>
      <c r="BN1663" s="5"/>
      <c r="BO1663" s="5"/>
      <c r="BP1663" s="5"/>
      <c r="BQ1663" s="5"/>
      <c r="BR1663" s="5"/>
      <c r="BS1663" s="5"/>
      <c r="BT1663" s="5"/>
      <c r="BU1663" s="5"/>
      <c r="BV1663" s="5"/>
      <c r="BW1663" s="5"/>
      <c r="BX1663" s="5"/>
      <c r="BY1663" s="5"/>
      <c r="BZ1663" s="5"/>
    </row>
    <row r="1664" spans="22:78" x14ac:dyDescent="0.2">
      <c r="V1664" s="5"/>
      <c r="W1664" s="5"/>
      <c r="X1664" s="5"/>
      <c r="Y1664" s="5"/>
      <c r="Z1664" s="5"/>
      <c r="AA1664" s="5"/>
      <c r="AB1664" s="5"/>
      <c r="AC1664" s="5"/>
      <c r="AD1664" s="5"/>
      <c r="AE1664" s="5"/>
      <c r="AF1664" s="5"/>
      <c r="AG1664" s="5"/>
      <c r="AH1664" s="5"/>
      <c r="AI1664" s="5"/>
      <c r="AJ1664" s="5"/>
      <c r="AK1664" s="5"/>
      <c r="AL1664" s="5"/>
      <c r="AM1664" s="5"/>
      <c r="AN1664" s="5"/>
      <c r="AO1664" s="5"/>
      <c r="AP1664" s="5"/>
      <c r="AQ1664" s="5"/>
      <c r="AR1664" s="5"/>
      <c r="AS1664" s="5"/>
      <c r="AT1664" s="5"/>
      <c r="AU1664" s="5"/>
      <c r="AV1664" s="5"/>
      <c r="AW1664" s="5"/>
      <c r="AX1664" s="5"/>
      <c r="AY1664" s="5"/>
      <c r="AZ1664" s="5"/>
      <c r="BA1664" s="5"/>
      <c r="BB1664" s="5"/>
      <c r="BC1664" s="5"/>
      <c r="BD1664" s="5"/>
      <c r="BE1664" s="5"/>
      <c r="BF1664" s="5"/>
      <c r="BG1664" s="5"/>
      <c r="BH1664" s="5"/>
      <c r="BI1664" s="5"/>
      <c r="BJ1664" s="5"/>
      <c r="BK1664" s="5"/>
      <c r="BL1664" s="5"/>
      <c r="BM1664" s="5"/>
      <c r="BN1664" s="5"/>
      <c r="BO1664" s="5"/>
      <c r="BP1664" s="5"/>
      <c r="BQ1664" s="5"/>
      <c r="BR1664" s="5"/>
      <c r="BS1664" s="5"/>
      <c r="BT1664" s="5"/>
      <c r="BU1664" s="5"/>
      <c r="BV1664" s="5"/>
      <c r="BW1664" s="5"/>
      <c r="BX1664" s="5"/>
      <c r="BY1664" s="5"/>
      <c r="BZ1664" s="5"/>
    </row>
    <row r="1665" spans="22:78" x14ac:dyDescent="0.2">
      <c r="V1665" s="5"/>
      <c r="W1665" s="5"/>
      <c r="X1665" s="5"/>
      <c r="Y1665" s="5"/>
      <c r="Z1665" s="5"/>
      <c r="AA1665" s="5"/>
      <c r="AB1665" s="5"/>
      <c r="AC1665" s="5"/>
      <c r="AD1665" s="5"/>
      <c r="AE1665" s="5"/>
      <c r="AF1665" s="5"/>
      <c r="AG1665" s="5"/>
      <c r="AH1665" s="5"/>
      <c r="AI1665" s="5"/>
      <c r="AJ1665" s="5"/>
      <c r="AK1665" s="5"/>
      <c r="AL1665" s="5"/>
      <c r="AM1665" s="5"/>
      <c r="AN1665" s="5"/>
      <c r="AO1665" s="5"/>
      <c r="AP1665" s="5"/>
      <c r="AQ1665" s="5"/>
      <c r="AR1665" s="5"/>
      <c r="AS1665" s="5"/>
      <c r="AT1665" s="5"/>
      <c r="AU1665" s="5"/>
      <c r="AV1665" s="5"/>
      <c r="AW1665" s="5"/>
      <c r="AX1665" s="5"/>
      <c r="AY1665" s="5"/>
      <c r="AZ1665" s="5"/>
      <c r="BA1665" s="5"/>
      <c r="BB1665" s="5"/>
      <c r="BC1665" s="5"/>
      <c r="BD1665" s="5"/>
      <c r="BE1665" s="5"/>
      <c r="BF1665" s="5"/>
      <c r="BG1665" s="5"/>
      <c r="BH1665" s="5"/>
      <c r="BI1665" s="5"/>
      <c r="BJ1665" s="5"/>
      <c r="BK1665" s="5"/>
      <c r="BL1665" s="5"/>
      <c r="BM1665" s="5"/>
      <c r="BN1665" s="5"/>
      <c r="BO1665" s="5"/>
      <c r="BP1665" s="5"/>
      <c r="BQ1665" s="5"/>
      <c r="BR1665" s="5"/>
      <c r="BS1665" s="5"/>
      <c r="BT1665" s="5"/>
      <c r="BU1665" s="5"/>
      <c r="BV1665" s="5"/>
      <c r="BW1665" s="5"/>
      <c r="BX1665" s="5"/>
      <c r="BY1665" s="5"/>
      <c r="BZ1665" s="5"/>
    </row>
    <row r="1666" spans="22:78" x14ac:dyDescent="0.2"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  <c r="BZ1666" s="5"/>
    </row>
    <row r="1667" spans="22:78" x14ac:dyDescent="0.2">
      <c r="V1667" s="5"/>
      <c r="W1667" s="5"/>
      <c r="X1667" s="5"/>
      <c r="Y1667" s="5"/>
      <c r="Z1667" s="5"/>
      <c r="AA1667" s="5"/>
      <c r="AB1667" s="5"/>
      <c r="AC1667" s="5"/>
      <c r="AD1667" s="5"/>
      <c r="AE1667" s="5"/>
      <c r="AF1667" s="5"/>
      <c r="AG1667" s="5"/>
      <c r="AH1667" s="5"/>
      <c r="AI1667" s="5"/>
      <c r="AJ1667" s="5"/>
      <c r="AK1667" s="5"/>
      <c r="AL1667" s="5"/>
      <c r="AM1667" s="5"/>
      <c r="AN1667" s="5"/>
      <c r="AO1667" s="5"/>
      <c r="AP1667" s="5"/>
      <c r="AQ1667" s="5"/>
      <c r="AR1667" s="5"/>
      <c r="AS1667" s="5"/>
      <c r="AT1667" s="5"/>
      <c r="AU1667" s="5"/>
      <c r="AV1667" s="5"/>
      <c r="AW1667" s="5"/>
      <c r="AX1667" s="5"/>
      <c r="AY1667" s="5"/>
      <c r="AZ1667" s="5"/>
      <c r="BA1667" s="5"/>
      <c r="BB1667" s="5"/>
      <c r="BC1667" s="5"/>
      <c r="BD1667" s="5"/>
      <c r="BE1667" s="5"/>
      <c r="BF1667" s="5"/>
      <c r="BG1667" s="5"/>
      <c r="BH1667" s="5"/>
      <c r="BI1667" s="5"/>
      <c r="BJ1667" s="5"/>
      <c r="BK1667" s="5"/>
      <c r="BL1667" s="5"/>
      <c r="BM1667" s="5"/>
      <c r="BN1667" s="5"/>
      <c r="BO1667" s="5"/>
      <c r="BP1667" s="5"/>
      <c r="BQ1667" s="5"/>
      <c r="BR1667" s="5"/>
      <c r="BS1667" s="5"/>
      <c r="BT1667" s="5"/>
      <c r="BU1667" s="5"/>
      <c r="BV1667" s="5"/>
      <c r="BW1667" s="5"/>
      <c r="BX1667" s="5"/>
      <c r="BY1667" s="5"/>
      <c r="BZ1667" s="5"/>
    </row>
    <row r="1668" spans="22:78" x14ac:dyDescent="0.2">
      <c r="V1668" s="5"/>
      <c r="W1668" s="5"/>
      <c r="X1668" s="5"/>
      <c r="Y1668" s="5"/>
      <c r="Z1668" s="5"/>
      <c r="AA1668" s="5"/>
      <c r="AB1668" s="5"/>
      <c r="AC1668" s="5"/>
      <c r="AD1668" s="5"/>
      <c r="AE1668" s="5"/>
      <c r="AF1668" s="5"/>
      <c r="AG1668" s="5"/>
      <c r="AH1668" s="5"/>
      <c r="AI1668" s="5"/>
      <c r="AJ1668" s="5"/>
      <c r="AK1668" s="5"/>
      <c r="AL1668" s="5"/>
      <c r="AM1668" s="5"/>
      <c r="AN1668" s="5"/>
      <c r="AO1668" s="5"/>
      <c r="AP1668" s="5"/>
      <c r="AQ1668" s="5"/>
      <c r="AR1668" s="5"/>
      <c r="AS1668" s="5"/>
      <c r="AT1668" s="5"/>
      <c r="AU1668" s="5"/>
      <c r="AV1668" s="5"/>
      <c r="AW1668" s="5"/>
      <c r="AX1668" s="5"/>
      <c r="AY1668" s="5"/>
      <c r="AZ1668" s="5"/>
      <c r="BA1668" s="5"/>
      <c r="BB1668" s="5"/>
      <c r="BC1668" s="5"/>
      <c r="BD1668" s="5"/>
      <c r="BE1668" s="5"/>
      <c r="BF1668" s="5"/>
      <c r="BG1668" s="5"/>
      <c r="BH1668" s="5"/>
      <c r="BI1668" s="5"/>
      <c r="BJ1668" s="5"/>
      <c r="BK1668" s="5"/>
      <c r="BL1668" s="5"/>
      <c r="BM1668" s="5"/>
      <c r="BN1668" s="5"/>
      <c r="BO1668" s="5"/>
      <c r="BP1668" s="5"/>
      <c r="BQ1668" s="5"/>
      <c r="BR1668" s="5"/>
      <c r="BS1668" s="5"/>
      <c r="BT1668" s="5"/>
      <c r="BU1668" s="5"/>
      <c r="BV1668" s="5"/>
      <c r="BW1668" s="5"/>
      <c r="BX1668" s="5"/>
      <c r="BY1668" s="5"/>
      <c r="BZ1668" s="5"/>
    </row>
    <row r="1669" spans="22:78" x14ac:dyDescent="0.2">
      <c r="V1669" s="5"/>
      <c r="W1669" s="5"/>
      <c r="X1669" s="5"/>
      <c r="Y1669" s="5"/>
      <c r="Z1669" s="5"/>
      <c r="AA1669" s="5"/>
      <c r="AB1669" s="5"/>
      <c r="AC1669" s="5"/>
      <c r="AD1669" s="5"/>
      <c r="AE1669" s="5"/>
      <c r="AF1669" s="5"/>
      <c r="AG1669" s="5"/>
      <c r="AH1669" s="5"/>
      <c r="AI1669" s="5"/>
      <c r="AJ1669" s="5"/>
      <c r="AK1669" s="5"/>
      <c r="AL1669" s="5"/>
      <c r="AM1669" s="5"/>
      <c r="AN1669" s="5"/>
      <c r="AO1669" s="5"/>
      <c r="AP1669" s="5"/>
      <c r="AQ1669" s="5"/>
      <c r="AR1669" s="5"/>
      <c r="AS1669" s="5"/>
      <c r="AT1669" s="5"/>
      <c r="AU1669" s="5"/>
      <c r="AV1669" s="5"/>
      <c r="AW1669" s="5"/>
      <c r="AX1669" s="5"/>
      <c r="AY1669" s="5"/>
      <c r="AZ1669" s="5"/>
      <c r="BA1669" s="5"/>
      <c r="BB1669" s="5"/>
      <c r="BC1669" s="5"/>
      <c r="BD1669" s="5"/>
      <c r="BE1669" s="5"/>
      <c r="BF1669" s="5"/>
      <c r="BG1669" s="5"/>
      <c r="BH1669" s="5"/>
      <c r="BI1669" s="5"/>
      <c r="BJ1669" s="5"/>
      <c r="BK1669" s="5"/>
      <c r="BL1669" s="5"/>
      <c r="BM1669" s="5"/>
      <c r="BN1669" s="5"/>
      <c r="BO1669" s="5"/>
      <c r="BP1669" s="5"/>
      <c r="BQ1669" s="5"/>
      <c r="BR1669" s="5"/>
      <c r="BS1669" s="5"/>
      <c r="BT1669" s="5"/>
      <c r="BU1669" s="5"/>
      <c r="BV1669" s="5"/>
      <c r="BW1669" s="5"/>
      <c r="BX1669" s="5"/>
      <c r="BY1669" s="5"/>
      <c r="BZ1669" s="5"/>
    </row>
    <row r="1670" spans="22:78" x14ac:dyDescent="0.2"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  <c r="BZ1670" s="5"/>
    </row>
    <row r="1671" spans="22:78" x14ac:dyDescent="0.2">
      <c r="V1671" s="5"/>
      <c r="W1671" s="5"/>
      <c r="X1671" s="5"/>
      <c r="Y1671" s="5"/>
      <c r="Z1671" s="5"/>
      <c r="AA1671" s="5"/>
      <c r="AB1671" s="5"/>
      <c r="AC1671" s="5"/>
      <c r="AD1671" s="5"/>
      <c r="AE1671" s="5"/>
      <c r="AF1671" s="5"/>
      <c r="AG1671" s="5"/>
      <c r="AH1671" s="5"/>
      <c r="AI1671" s="5"/>
      <c r="AJ1671" s="5"/>
      <c r="AK1671" s="5"/>
      <c r="AL1671" s="5"/>
      <c r="AM1671" s="5"/>
      <c r="AN1671" s="5"/>
      <c r="AO1671" s="5"/>
      <c r="AP1671" s="5"/>
      <c r="AQ1671" s="5"/>
      <c r="AR1671" s="5"/>
      <c r="AS1671" s="5"/>
      <c r="AT1671" s="5"/>
      <c r="AU1671" s="5"/>
      <c r="AV1671" s="5"/>
      <c r="AW1671" s="5"/>
      <c r="AX1671" s="5"/>
      <c r="AY1671" s="5"/>
      <c r="AZ1671" s="5"/>
      <c r="BA1671" s="5"/>
      <c r="BB1671" s="5"/>
      <c r="BC1671" s="5"/>
      <c r="BD1671" s="5"/>
      <c r="BE1671" s="5"/>
      <c r="BF1671" s="5"/>
      <c r="BG1671" s="5"/>
      <c r="BH1671" s="5"/>
      <c r="BI1671" s="5"/>
      <c r="BJ1671" s="5"/>
      <c r="BK1671" s="5"/>
      <c r="BL1671" s="5"/>
      <c r="BM1671" s="5"/>
      <c r="BN1671" s="5"/>
      <c r="BO1671" s="5"/>
      <c r="BP1671" s="5"/>
      <c r="BQ1671" s="5"/>
      <c r="BR1671" s="5"/>
      <c r="BS1671" s="5"/>
      <c r="BT1671" s="5"/>
      <c r="BU1671" s="5"/>
      <c r="BV1671" s="5"/>
      <c r="BW1671" s="5"/>
      <c r="BX1671" s="5"/>
      <c r="BY1671" s="5"/>
      <c r="BZ1671" s="5"/>
    </row>
    <row r="1672" spans="22:78" x14ac:dyDescent="0.2">
      <c r="V1672" s="5"/>
      <c r="W1672" s="5"/>
      <c r="X1672" s="5"/>
      <c r="Y1672" s="5"/>
      <c r="Z1672" s="5"/>
      <c r="AA1672" s="5"/>
      <c r="AB1672" s="5"/>
      <c r="AC1672" s="5"/>
      <c r="AD1672" s="5"/>
      <c r="AE1672" s="5"/>
      <c r="AF1672" s="5"/>
      <c r="AG1672" s="5"/>
      <c r="AH1672" s="5"/>
      <c r="AI1672" s="5"/>
      <c r="AJ1672" s="5"/>
      <c r="AK1672" s="5"/>
      <c r="AL1672" s="5"/>
      <c r="AM1672" s="5"/>
      <c r="AN1672" s="5"/>
      <c r="AO1672" s="5"/>
      <c r="AP1672" s="5"/>
      <c r="AQ1672" s="5"/>
      <c r="AR1672" s="5"/>
      <c r="AS1672" s="5"/>
      <c r="AT1672" s="5"/>
      <c r="AU1672" s="5"/>
      <c r="AV1672" s="5"/>
      <c r="AW1672" s="5"/>
      <c r="AX1672" s="5"/>
      <c r="AY1672" s="5"/>
      <c r="AZ1672" s="5"/>
      <c r="BA1672" s="5"/>
      <c r="BB1672" s="5"/>
      <c r="BC1672" s="5"/>
      <c r="BD1672" s="5"/>
      <c r="BE1672" s="5"/>
      <c r="BF1672" s="5"/>
      <c r="BG1672" s="5"/>
      <c r="BH1672" s="5"/>
      <c r="BI1672" s="5"/>
      <c r="BJ1672" s="5"/>
      <c r="BK1672" s="5"/>
      <c r="BL1672" s="5"/>
      <c r="BM1672" s="5"/>
      <c r="BN1672" s="5"/>
      <c r="BO1672" s="5"/>
      <c r="BP1672" s="5"/>
      <c r="BQ1672" s="5"/>
      <c r="BR1672" s="5"/>
      <c r="BS1672" s="5"/>
      <c r="BT1672" s="5"/>
      <c r="BU1672" s="5"/>
      <c r="BV1672" s="5"/>
      <c r="BW1672" s="5"/>
      <c r="BX1672" s="5"/>
      <c r="BY1672" s="5"/>
      <c r="BZ1672" s="5"/>
    </row>
    <row r="1673" spans="22:78" x14ac:dyDescent="0.2">
      <c r="V1673" s="5"/>
      <c r="W1673" s="5"/>
      <c r="X1673" s="5"/>
      <c r="Y1673" s="5"/>
      <c r="Z1673" s="5"/>
      <c r="AA1673" s="5"/>
      <c r="AB1673" s="5"/>
      <c r="AC1673" s="5"/>
      <c r="AD1673" s="5"/>
      <c r="AE1673" s="5"/>
      <c r="AF1673" s="5"/>
      <c r="AG1673" s="5"/>
      <c r="AH1673" s="5"/>
      <c r="AI1673" s="5"/>
      <c r="AJ1673" s="5"/>
      <c r="AK1673" s="5"/>
      <c r="AL1673" s="5"/>
      <c r="AM1673" s="5"/>
      <c r="AN1673" s="5"/>
      <c r="AO1673" s="5"/>
      <c r="AP1673" s="5"/>
      <c r="AQ1673" s="5"/>
      <c r="AR1673" s="5"/>
      <c r="AS1673" s="5"/>
      <c r="AT1673" s="5"/>
      <c r="AU1673" s="5"/>
      <c r="AV1673" s="5"/>
      <c r="AW1673" s="5"/>
      <c r="AX1673" s="5"/>
      <c r="AY1673" s="5"/>
      <c r="AZ1673" s="5"/>
      <c r="BA1673" s="5"/>
      <c r="BB1673" s="5"/>
      <c r="BC1673" s="5"/>
      <c r="BD1673" s="5"/>
      <c r="BE1673" s="5"/>
      <c r="BF1673" s="5"/>
      <c r="BG1673" s="5"/>
      <c r="BH1673" s="5"/>
      <c r="BI1673" s="5"/>
      <c r="BJ1673" s="5"/>
      <c r="BK1673" s="5"/>
      <c r="BL1673" s="5"/>
      <c r="BM1673" s="5"/>
      <c r="BN1673" s="5"/>
      <c r="BO1673" s="5"/>
      <c r="BP1673" s="5"/>
      <c r="BQ1673" s="5"/>
      <c r="BR1673" s="5"/>
      <c r="BS1673" s="5"/>
      <c r="BT1673" s="5"/>
      <c r="BU1673" s="5"/>
      <c r="BV1673" s="5"/>
      <c r="BW1673" s="5"/>
      <c r="BX1673" s="5"/>
      <c r="BY1673" s="5"/>
      <c r="BZ1673" s="5"/>
    </row>
    <row r="1674" spans="22:78" x14ac:dyDescent="0.2"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  <c r="BZ1674" s="5"/>
    </row>
    <row r="1675" spans="22:78" x14ac:dyDescent="0.2">
      <c r="V1675" s="5"/>
      <c r="W1675" s="5"/>
      <c r="X1675" s="5"/>
      <c r="Y1675" s="5"/>
      <c r="Z1675" s="5"/>
      <c r="AA1675" s="5"/>
      <c r="AB1675" s="5"/>
      <c r="AC1675" s="5"/>
      <c r="AD1675" s="5"/>
      <c r="AE1675" s="5"/>
      <c r="AF1675" s="5"/>
      <c r="AG1675" s="5"/>
      <c r="AH1675" s="5"/>
      <c r="AI1675" s="5"/>
      <c r="AJ1675" s="5"/>
      <c r="AK1675" s="5"/>
      <c r="AL1675" s="5"/>
      <c r="AM1675" s="5"/>
      <c r="AN1675" s="5"/>
      <c r="AO1675" s="5"/>
      <c r="AP1675" s="5"/>
      <c r="AQ1675" s="5"/>
      <c r="AR1675" s="5"/>
      <c r="AS1675" s="5"/>
      <c r="AT1675" s="5"/>
      <c r="AU1675" s="5"/>
      <c r="AV1675" s="5"/>
      <c r="AW1675" s="5"/>
      <c r="AX1675" s="5"/>
      <c r="AY1675" s="5"/>
      <c r="AZ1675" s="5"/>
      <c r="BA1675" s="5"/>
      <c r="BB1675" s="5"/>
      <c r="BC1675" s="5"/>
      <c r="BD1675" s="5"/>
      <c r="BE1675" s="5"/>
      <c r="BF1675" s="5"/>
      <c r="BG1675" s="5"/>
      <c r="BH1675" s="5"/>
      <c r="BI1675" s="5"/>
      <c r="BJ1675" s="5"/>
      <c r="BK1675" s="5"/>
      <c r="BL1675" s="5"/>
      <c r="BM1675" s="5"/>
      <c r="BN1675" s="5"/>
      <c r="BO1675" s="5"/>
      <c r="BP1675" s="5"/>
      <c r="BQ1675" s="5"/>
      <c r="BR1675" s="5"/>
      <c r="BS1675" s="5"/>
      <c r="BT1675" s="5"/>
      <c r="BU1675" s="5"/>
      <c r="BV1675" s="5"/>
      <c r="BW1675" s="5"/>
      <c r="BX1675" s="5"/>
      <c r="BY1675" s="5"/>
      <c r="BZ1675" s="5"/>
    </row>
    <row r="1676" spans="22:78" x14ac:dyDescent="0.2">
      <c r="V1676" s="5"/>
      <c r="W1676" s="5"/>
      <c r="X1676" s="5"/>
      <c r="Y1676" s="5"/>
      <c r="Z1676" s="5"/>
      <c r="AA1676" s="5"/>
      <c r="AB1676" s="5"/>
      <c r="AC1676" s="5"/>
      <c r="AD1676" s="5"/>
      <c r="AE1676" s="5"/>
      <c r="AF1676" s="5"/>
      <c r="AG1676" s="5"/>
      <c r="AH1676" s="5"/>
      <c r="AI1676" s="5"/>
      <c r="AJ1676" s="5"/>
      <c r="AK1676" s="5"/>
      <c r="AL1676" s="5"/>
      <c r="AM1676" s="5"/>
      <c r="AN1676" s="5"/>
      <c r="AO1676" s="5"/>
      <c r="AP1676" s="5"/>
      <c r="AQ1676" s="5"/>
      <c r="AR1676" s="5"/>
      <c r="AS1676" s="5"/>
      <c r="AT1676" s="5"/>
      <c r="AU1676" s="5"/>
      <c r="AV1676" s="5"/>
      <c r="AW1676" s="5"/>
      <c r="AX1676" s="5"/>
      <c r="AY1676" s="5"/>
      <c r="AZ1676" s="5"/>
      <c r="BA1676" s="5"/>
      <c r="BB1676" s="5"/>
      <c r="BC1676" s="5"/>
      <c r="BD1676" s="5"/>
      <c r="BE1676" s="5"/>
      <c r="BF1676" s="5"/>
      <c r="BG1676" s="5"/>
      <c r="BH1676" s="5"/>
      <c r="BI1676" s="5"/>
      <c r="BJ1676" s="5"/>
      <c r="BK1676" s="5"/>
      <c r="BL1676" s="5"/>
      <c r="BM1676" s="5"/>
      <c r="BN1676" s="5"/>
      <c r="BO1676" s="5"/>
      <c r="BP1676" s="5"/>
      <c r="BQ1676" s="5"/>
      <c r="BR1676" s="5"/>
      <c r="BS1676" s="5"/>
      <c r="BT1676" s="5"/>
      <c r="BU1676" s="5"/>
      <c r="BV1676" s="5"/>
      <c r="BW1676" s="5"/>
      <c r="BX1676" s="5"/>
      <c r="BY1676" s="5"/>
      <c r="BZ1676" s="5"/>
    </row>
    <row r="1677" spans="22:78" x14ac:dyDescent="0.2">
      <c r="V1677" s="5"/>
      <c r="W1677" s="5"/>
      <c r="X1677" s="5"/>
      <c r="Y1677" s="5"/>
      <c r="Z1677" s="5"/>
      <c r="AA1677" s="5"/>
      <c r="AB1677" s="5"/>
      <c r="AC1677" s="5"/>
      <c r="AD1677" s="5"/>
      <c r="AE1677" s="5"/>
      <c r="AF1677" s="5"/>
      <c r="AG1677" s="5"/>
      <c r="AH1677" s="5"/>
      <c r="AI1677" s="5"/>
      <c r="AJ1677" s="5"/>
      <c r="AK1677" s="5"/>
      <c r="AL1677" s="5"/>
      <c r="AM1677" s="5"/>
      <c r="AN1677" s="5"/>
      <c r="AO1677" s="5"/>
      <c r="AP1677" s="5"/>
      <c r="AQ1677" s="5"/>
      <c r="AR1677" s="5"/>
      <c r="AS1677" s="5"/>
      <c r="AT1677" s="5"/>
      <c r="AU1677" s="5"/>
      <c r="AV1677" s="5"/>
      <c r="AW1677" s="5"/>
      <c r="AX1677" s="5"/>
      <c r="AY1677" s="5"/>
      <c r="AZ1677" s="5"/>
      <c r="BA1677" s="5"/>
      <c r="BB1677" s="5"/>
      <c r="BC1677" s="5"/>
      <c r="BD1677" s="5"/>
      <c r="BE1677" s="5"/>
      <c r="BF1677" s="5"/>
      <c r="BG1677" s="5"/>
      <c r="BH1677" s="5"/>
      <c r="BI1677" s="5"/>
      <c r="BJ1677" s="5"/>
      <c r="BK1677" s="5"/>
      <c r="BL1677" s="5"/>
      <c r="BM1677" s="5"/>
      <c r="BN1677" s="5"/>
      <c r="BO1677" s="5"/>
      <c r="BP1677" s="5"/>
      <c r="BQ1677" s="5"/>
      <c r="BR1677" s="5"/>
      <c r="BS1677" s="5"/>
      <c r="BT1677" s="5"/>
      <c r="BU1677" s="5"/>
      <c r="BV1677" s="5"/>
      <c r="BW1677" s="5"/>
      <c r="BX1677" s="5"/>
      <c r="BY1677" s="5"/>
      <c r="BZ1677" s="5"/>
    </row>
    <row r="1678" spans="22:78" x14ac:dyDescent="0.2"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  <c r="BZ1678" s="5"/>
    </row>
    <row r="1679" spans="22:78" x14ac:dyDescent="0.2">
      <c r="V1679" s="5"/>
      <c r="W1679" s="5"/>
      <c r="X1679" s="5"/>
      <c r="Y1679" s="5"/>
      <c r="Z1679" s="5"/>
      <c r="AA1679" s="5"/>
      <c r="AB1679" s="5"/>
      <c r="AC1679" s="5"/>
      <c r="AD1679" s="5"/>
      <c r="AE1679" s="5"/>
      <c r="AF1679" s="5"/>
      <c r="AG1679" s="5"/>
      <c r="AH1679" s="5"/>
      <c r="AI1679" s="5"/>
      <c r="AJ1679" s="5"/>
      <c r="AK1679" s="5"/>
      <c r="AL1679" s="5"/>
      <c r="AM1679" s="5"/>
      <c r="AN1679" s="5"/>
      <c r="AO1679" s="5"/>
      <c r="AP1679" s="5"/>
      <c r="AQ1679" s="5"/>
      <c r="AR1679" s="5"/>
      <c r="AS1679" s="5"/>
      <c r="AT1679" s="5"/>
      <c r="AU1679" s="5"/>
      <c r="AV1679" s="5"/>
      <c r="AW1679" s="5"/>
      <c r="AX1679" s="5"/>
      <c r="AY1679" s="5"/>
      <c r="AZ1679" s="5"/>
      <c r="BA1679" s="5"/>
      <c r="BB1679" s="5"/>
      <c r="BC1679" s="5"/>
      <c r="BD1679" s="5"/>
      <c r="BE1679" s="5"/>
      <c r="BF1679" s="5"/>
      <c r="BG1679" s="5"/>
      <c r="BH1679" s="5"/>
      <c r="BI1679" s="5"/>
      <c r="BJ1679" s="5"/>
      <c r="BK1679" s="5"/>
      <c r="BL1679" s="5"/>
      <c r="BM1679" s="5"/>
      <c r="BN1679" s="5"/>
      <c r="BO1679" s="5"/>
      <c r="BP1679" s="5"/>
      <c r="BQ1679" s="5"/>
      <c r="BR1679" s="5"/>
      <c r="BS1679" s="5"/>
      <c r="BT1679" s="5"/>
      <c r="BU1679" s="5"/>
      <c r="BV1679" s="5"/>
      <c r="BW1679" s="5"/>
      <c r="BX1679" s="5"/>
      <c r="BY1679" s="5"/>
      <c r="BZ1679" s="5"/>
    </row>
    <row r="1680" spans="22:78" x14ac:dyDescent="0.2">
      <c r="V1680" s="5"/>
      <c r="W1680" s="5"/>
      <c r="X1680" s="5"/>
      <c r="Y1680" s="5"/>
      <c r="Z1680" s="5"/>
      <c r="AA1680" s="5"/>
      <c r="AB1680" s="5"/>
      <c r="AC1680" s="5"/>
      <c r="AD1680" s="5"/>
      <c r="AE1680" s="5"/>
      <c r="AF1680" s="5"/>
      <c r="AG1680" s="5"/>
      <c r="AH1680" s="5"/>
      <c r="AI1680" s="5"/>
      <c r="AJ1680" s="5"/>
      <c r="AK1680" s="5"/>
      <c r="AL1680" s="5"/>
      <c r="AM1680" s="5"/>
      <c r="AN1680" s="5"/>
      <c r="AO1680" s="5"/>
      <c r="AP1680" s="5"/>
      <c r="AQ1680" s="5"/>
      <c r="AR1680" s="5"/>
      <c r="AS1680" s="5"/>
      <c r="AT1680" s="5"/>
      <c r="AU1680" s="5"/>
      <c r="AV1680" s="5"/>
      <c r="AW1680" s="5"/>
      <c r="AX1680" s="5"/>
      <c r="AY1680" s="5"/>
      <c r="AZ1680" s="5"/>
      <c r="BA1680" s="5"/>
      <c r="BB1680" s="5"/>
      <c r="BC1680" s="5"/>
      <c r="BD1680" s="5"/>
      <c r="BE1680" s="5"/>
      <c r="BF1680" s="5"/>
      <c r="BG1680" s="5"/>
      <c r="BH1680" s="5"/>
      <c r="BI1680" s="5"/>
      <c r="BJ1680" s="5"/>
      <c r="BK1680" s="5"/>
      <c r="BL1680" s="5"/>
      <c r="BM1680" s="5"/>
      <c r="BN1680" s="5"/>
      <c r="BO1680" s="5"/>
      <c r="BP1680" s="5"/>
      <c r="BQ1680" s="5"/>
      <c r="BR1680" s="5"/>
      <c r="BS1680" s="5"/>
      <c r="BT1680" s="5"/>
      <c r="BU1680" s="5"/>
      <c r="BV1680" s="5"/>
      <c r="BW1680" s="5"/>
      <c r="BX1680" s="5"/>
      <c r="BY1680" s="5"/>
      <c r="BZ1680" s="5"/>
    </row>
    <row r="1681" spans="22:78" x14ac:dyDescent="0.2">
      <c r="V1681" s="5"/>
      <c r="W1681" s="5"/>
      <c r="X1681" s="5"/>
      <c r="Y1681" s="5"/>
      <c r="Z1681" s="5"/>
      <c r="AA1681" s="5"/>
      <c r="AB1681" s="5"/>
      <c r="AC1681" s="5"/>
      <c r="AD1681" s="5"/>
      <c r="AE1681" s="5"/>
      <c r="AF1681" s="5"/>
      <c r="AG1681" s="5"/>
      <c r="AH1681" s="5"/>
      <c r="AI1681" s="5"/>
      <c r="AJ1681" s="5"/>
      <c r="AK1681" s="5"/>
      <c r="AL1681" s="5"/>
      <c r="AM1681" s="5"/>
      <c r="AN1681" s="5"/>
      <c r="AO1681" s="5"/>
      <c r="AP1681" s="5"/>
      <c r="AQ1681" s="5"/>
      <c r="AR1681" s="5"/>
      <c r="AS1681" s="5"/>
      <c r="AT1681" s="5"/>
      <c r="AU1681" s="5"/>
      <c r="AV1681" s="5"/>
      <c r="AW1681" s="5"/>
      <c r="AX1681" s="5"/>
      <c r="AY1681" s="5"/>
      <c r="AZ1681" s="5"/>
      <c r="BA1681" s="5"/>
      <c r="BB1681" s="5"/>
      <c r="BC1681" s="5"/>
      <c r="BD1681" s="5"/>
      <c r="BE1681" s="5"/>
      <c r="BF1681" s="5"/>
      <c r="BG1681" s="5"/>
      <c r="BH1681" s="5"/>
      <c r="BI1681" s="5"/>
      <c r="BJ1681" s="5"/>
      <c r="BK1681" s="5"/>
      <c r="BL1681" s="5"/>
      <c r="BM1681" s="5"/>
      <c r="BN1681" s="5"/>
      <c r="BO1681" s="5"/>
      <c r="BP1681" s="5"/>
      <c r="BQ1681" s="5"/>
      <c r="BR1681" s="5"/>
      <c r="BS1681" s="5"/>
      <c r="BT1681" s="5"/>
      <c r="BU1681" s="5"/>
      <c r="BV1681" s="5"/>
      <c r="BW1681" s="5"/>
      <c r="BX1681" s="5"/>
      <c r="BY1681" s="5"/>
      <c r="BZ1681" s="5"/>
    </row>
    <row r="1682" spans="22:78" x14ac:dyDescent="0.2"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</row>
    <row r="1683" spans="22:78" x14ac:dyDescent="0.2">
      <c r="V1683" s="5"/>
      <c r="W1683" s="5"/>
      <c r="X1683" s="5"/>
      <c r="Y1683" s="5"/>
      <c r="Z1683" s="5"/>
      <c r="AA1683" s="5"/>
      <c r="AB1683" s="5"/>
      <c r="AC1683" s="5"/>
      <c r="AD1683" s="5"/>
      <c r="AE1683" s="5"/>
      <c r="AF1683" s="5"/>
      <c r="AG1683" s="5"/>
      <c r="AH1683" s="5"/>
      <c r="AI1683" s="5"/>
      <c r="AJ1683" s="5"/>
      <c r="AK1683" s="5"/>
      <c r="AL1683" s="5"/>
      <c r="AM1683" s="5"/>
      <c r="AN1683" s="5"/>
      <c r="AO1683" s="5"/>
      <c r="AP1683" s="5"/>
      <c r="AQ1683" s="5"/>
      <c r="AR1683" s="5"/>
      <c r="AS1683" s="5"/>
      <c r="AT1683" s="5"/>
      <c r="AU1683" s="5"/>
      <c r="AV1683" s="5"/>
      <c r="AW1683" s="5"/>
      <c r="AX1683" s="5"/>
      <c r="AY1683" s="5"/>
      <c r="AZ1683" s="5"/>
      <c r="BA1683" s="5"/>
      <c r="BB1683" s="5"/>
      <c r="BC1683" s="5"/>
      <c r="BD1683" s="5"/>
      <c r="BE1683" s="5"/>
      <c r="BF1683" s="5"/>
      <c r="BG1683" s="5"/>
      <c r="BH1683" s="5"/>
      <c r="BI1683" s="5"/>
      <c r="BJ1683" s="5"/>
      <c r="BK1683" s="5"/>
      <c r="BL1683" s="5"/>
      <c r="BM1683" s="5"/>
      <c r="BN1683" s="5"/>
      <c r="BO1683" s="5"/>
      <c r="BP1683" s="5"/>
      <c r="BQ1683" s="5"/>
      <c r="BR1683" s="5"/>
      <c r="BS1683" s="5"/>
      <c r="BT1683" s="5"/>
      <c r="BU1683" s="5"/>
      <c r="BV1683" s="5"/>
      <c r="BW1683" s="5"/>
      <c r="BX1683" s="5"/>
      <c r="BY1683" s="5"/>
      <c r="BZ1683" s="5"/>
    </row>
    <row r="1684" spans="22:78" x14ac:dyDescent="0.2">
      <c r="V1684" s="5"/>
      <c r="W1684" s="5"/>
      <c r="X1684" s="5"/>
      <c r="Y1684" s="5"/>
      <c r="Z1684" s="5"/>
      <c r="AA1684" s="5"/>
      <c r="AB1684" s="5"/>
      <c r="AC1684" s="5"/>
      <c r="AD1684" s="5"/>
      <c r="AE1684" s="5"/>
      <c r="AF1684" s="5"/>
      <c r="AG1684" s="5"/>
      <c r="AH1684" s="5"/>
      <c r="AI1684" s="5"/>
      <c r="AJ1684" s="5"/>
      <c r="AK1684" s="5"/>
      <c r="AL1684" s="5"/>
      <c r="AM1684" s="5"/>
      <c r="AN1684" s="5"/>
      <c r="AO1684" s="5"/>
      <c r="AP1684" s="5"/>
      <c r="AQ1684" s="5"/>
      <c r="AR1684" s="5"/>
      <c r="AS1684" s="5"/>
      <c r="AT1684" s="5"/>
      <c r="AU1684" s="5"/>
      <c r="AV1684" s="5"/>
      <c r="AW1684" s="5"/>
      <c r="AX1684" s="5"/>
      <c r="AY1684" s="5"/>
      <c r="AZ1684" s="5"/>
      <c r="BA1684" s="5"/>
      <c r="BB1684" s="5"/>
      <c r="BC1684" s="5"/>
      <c r="BD1684" s="5"/>
      <c r="BE1684" s="5"/>
      <c r="BF1684" s="5"/>
      <c r="BG1684" s="5"/>
      <c r="BH1684" s="5"/>
      <c r="BI1684" s="5"/>
      <c r="BJ1684" s="5"/>
      <c r="BK1684" s="5"/>
      <c r="BL1684" s="5"/>
      <c r="BM1684" s="5"/>
      <c r="BN1684" s="5"/>
      <c r="BO1684" s="5"/>
      <c r="BP1684" s="5"/>
      <c r="BQ1684" s="5"/>
      <c r="BR1684" s="5"/>
      <c r="BS1684" s="5"/>
      <c r="BT1684" s="5"/>
      <c r="BU1684" s="5"/>
      <c r="BV1684" s="5"/>
      <c r="BW1684" s="5"/>
      <c r="BX1684" s="5"/>
      <c r="BY1684" s="5"/>
      <c r="BZ1684" s="5"/>
    </row>
    <row r="1685" spans="22:78" x14ac:dyDescent="0.2">
      <c r="V1685" s="5"/>
      <c r="W1685" s="5"/>
      <c r="X1685" s="5"/>
      <c r="Y1685" s="5"/>
      <c r="Z1685" s="5"/>
      <c r="AA1685" s="5"/>
      <c r="AB1685" s="5"/>
      <c r="AC1685" s="5"/>
      <c r="AD1685" s="5"/>
      <c r="AE1685" s="5"/>
      <c r="AF1685" s="5"/>
      <c r="AG1685" s="5"/>
      <c r="AH1685" s="5"/>
      <c r="AI1685" s="5"/>
      <c r="AJ1685" s="5"/>
      <c r="AK1685" s="5"/>
      <c r="AL1685" s="5"/>
      <c r="AM1685" s="5"/>
      <c r="AN1685" s="5"/>
      <c r="AO1685" s="5"/>
      <c r="AP1685" s="5"/>
      <c r="AQ1685" s="5"/>
      <c r="AR1685" s="5"/>
      <c r="AS1685" s="5"/>
      <c r="AT1685" s="5"/>
      <c r="AU1685" s="5"/>
      <c r="AV1685" s="5"/>
      <c r="AW1685" s="5"/>
      <c r="AX1685" s="5"/>
      <c r="AY1685" s="5"/>
      <c r="AZ1685" s="5"/>
      <c r="BA1685" s="5"/>
      <c r="BB1685" s="5"/>
      <c r="BC1685" s="5"/>
      <c r="BD1685" s="5"/>
      <c r="BE1685" s="5"/>
      <c r="BF1685" s="5"/>
      <c r="BG1685" s="5"/>
      <c r="BH1685" s="5"/>
      <c r="BI1685" s="5"/>
      <c r="BJ1685" s="5"/>
      <c r="BK1685" s="5"/>
      <c r="BL1685" s="5"/>
      <c r="BM1685" s="5"/>
      <c r="BN1685" s="5"/>
      <c r="BO1685" s="5"/>
      <c r="BP1685" s="5"/>
      <c r="BQ1685" s="5"/>
      <c r="BR1685" s="5"/>
      <c r="BS1685" s="5"/>
      <c r="BT1685" s="5"/>
      <c r="BU1685" s="5"/>
      <c r="BV1685" s="5"/>
      <c r="BW1685" s="5"/>
      <c r="BX1685" s="5"/>
      <c r="BY1685" s="5"/>
      <c r="BZ1685" s="5"/>
    </row>
    <row r="1686" spans="22:78" x14ac:dyDescent="0.2"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  <c r="BZ1686" s="5"/>
    </row>
    <row r="1687" spans="22:78" x14ac:dyDescent="0.2">
      <c r="V1687" s="5"/>
      <c r="W1687" s="5"/>
      <c r="X1687" s="5"/>
      <c r="Y1687" s="5"/>
      <c r="Z1687" s="5"/>
      <c r="AA1687" s="5"/>
      <c r="AB1687" s="5"/>
      <c r="AC1687" s="5"/>
      <c r="AD1687" s="5"/>
      <c r="AE1687" s="5"/>
      <c r="AF1687" s="5"/>
      <c r="AG1687" s="5"/>
      <c r="AH1687" s="5"/>
      <c r="AI1687" s="5"/>
      <c r="AJ1687" s="5"/>
      <c r="AK1687" s="5"/>
      <c r="AL1687" s="5"/>
      <c r="AM1687" s="5"/>
      <c r="AN1687" s="5"/>
      <c r="AO1687" s="5"/>
      <c r="AP1687" s="5"/>
      <c r="AQ1687" s="5"/>
      <c r="AR1687" s="5"/>
      <c r="AS1687" s="5"/>
      <c r="AT1687" s="5"/>
      <c r="AU1687" s="5"/>
      <c r="AV1687" s="5"/>
      <c r="AW1687" s="5"/>
      <c r="AX1687" s="5"/>
      <c r="AY1687" s="5"/>
      <c r="AZ1687" s="5"/>
      <c r="BA1687" s="5"/>
      <c r="BB1687" s="5"/>
      <c r="BC1687" s="5"/>
      <c r="BD1687" s="5"/>
      <c r="BE1687" s="5"/>
      <c r="BF1687" s="5"/>
      <c r="BG1687" s="5"/>
      <c r="BH1687" s="5"/>
      <c r="BI1687" s="5"/>
      <c r="BJ1687" s="5"/>
      <c r="BK1687" s="5"/>
      <c r="BL1687" s="5"/>
      <c r="BM1687" s="5"/>
      <c r="BN1687" s="5"/>
      <c r="BO1687" s="5"/>
      <c r="BP1687" s="5"/>
      <c r="BQ1687" s="5"/>
      <c r="BR1687" s="5"/>
      <c r="BS1687" s="5"/>
      <c r="BT1687" s="5"/>
      <c r="BU1687" s="5"/>
      <c r="BV1687" s="5"/>
      <c r="BW1687" s="5"/>
      <c r="BX1687" s="5"/>
      <c r="BY1687" s="5"/>
      <c r="BZ1687" s="5"/>
    </row>
    <row r="1688" spans="22:78" x14ac:dyDescent="0.2">
      <c r="V1688" s="5"/>
      <c r="W1688" s="5"/>
      <c r="X1688" s="5"/>
      <c r="Y1688" s="5"/>
      <c r="Z1688" s="5"/>
      <c r="AA1688" s="5"/>
      <c r="AB1688" s="5"/>
      <c r="AC1688" s="5"/>
      <c r="AD1688" s="5"/>
      <c r="AE1688" s="5"/>
      <c r="AF1688" s="5"/>
      <c r="AG1688" s="5"/>
      <c r="AH1688" s="5"/>
      <c r="AI1688" s="5"/>
      <c r="AJ1688" s="5"/>
      <c r="AK1688" s="5"/>
      <c r="AL1688" s="5"/>
      <c r="AM1688" s="5"/>
      <c r="AN1688" s="5"/>
      <c r="AO1688" s="5"/>
      <c r="AP1688" s="5"/>
      <c r="AQ1688" s="5"/>
      <c r="AR1688" s="5"/>
      <c r="AS1688" s="5"/>
      <c r="AT1688" s="5"/>
      <c r="AU1688" s="5"/>
      <c r="AV1688" s="5"/>
      <c r="AW1688" s="5"/>
      <c r="AX1688" s="5"/>
      <c r="AY1688" s="5"/>
      <c r="AZ1688" s="5"/>
      <c r="BA1688" s="5"/>
      <c r="BB1688" s="5"/>
      <c r="BC1688" s="5"/>
      <c r="BD1688" s="5"/>
      <c r="BE1688" s="5"/>
      <c r="BF1688" s="5"/>
      <c r="BG1688" s="5"/>
      <c r="BH1688" s="5"/>
      <c r="BI1688" s="5"/>
      <c r="BJ1688" s="5"/>
      <c r="BK1688" s="5"/>
      <c r="BL1688" s="5"/>
      <c r="BM1688" s="5"/>
      <c r="BN1688" s="5"/>
      <c r="BO1688" s="5"/>
      <c r="BP1688" s="5"/>
      <c r="BQ1688" s="5"/>
      <c r="BR1688" s="5"/>
      <c r="BS1688" s="5"/>
      <c r="BT1688" s="5"/>
      <c r="BU1688" s="5"/>
      <c r="BV1688" s="5"/>
      <c r="BW1688" s="5"/>
      <c r="BX1688" s="5"/>
      <c r="BY1688" s="5"/>
      <c r="BZ1688" s="5"/>
    </row>
    <row r="1689" spans="22:78" x14ac:dyDescent="0.2">
      <c r="V1689" s="5"/>
      <c r="W1689" s="5"/>
      <c r="X1689" s="5"/>
      <c r="Y1689" s="5"/>
      <c r="Z1689" s="5"/>
      <c r="AA1689" s="5"/>
      <c r="AB1689" s="5"/>
      <c r="AC1689" s="5"/>
      <c r="AD1689" s="5"/>
      <c r="AE1689" s="5"/>
      <c r="AF1689" s="5"/>
      <c r="AG1689" s="5"/>
      <c r="AH1689" s="5"/>
      <c r="AI1689" s="5"/>
      <c r="AJ1689" s="5"/>
      <c r="AK1689" s="5"/>
      <c r="AL1689" s="5"/>
      <c r="AM1689" s="5"/>
      <c r="AN1689" s="5"/>
      <c r="AO1689" s="5"/>
      <c r="AP1689" s="5"/>
      <c r="AQ1689" s="5"/>
      <c r="AR1689" s="5"/>
      <c r="AS1689" s="5"/>
      <c r="AT1689" s="5"/>
      <c r="AU1689" s="5"/>
      <c r="AV1689" s="5"/>
      <c r="AW1689" s="5"/>
      <c r="AX1689" s="5"/>
      <c r="AY1689" s="5"/>
      <c r="AZ1689" s="5"/>
      <c r="BA1689" s="5"/>
      <c r="BB1689" s="5"/>
      <c r="BC1689" s="5"/>
      <c r="BD1689" s="5"/>
      <c r="BE1689" s="5"/>
      <c r="BF1689" s="5"/>
      <c r="BG1689" s="5"/>
      <c r="BH1689" s="5"/>
      <c r="BI1689" s="5"/>
      <c r="BJ1689" s="5"/>
      <c r="BK1689" s="5"/>
      <c r="BL1689" s="5"/>
      <c r="BM1689" s="5"/>
      <c r="BN1689" s="5"/>
      <c r="BO1689" s="5"/>
      <c r="BP1689" s="5"/>
      <c r="BQ1689" s="5"/>
      <c r="BR1689" s="5"/>
      <c r="BS1689" s="5"/>
      <c r="BT1689" s="5"/>
      <c r="BU1689" s="5"/>
      <c r="BV1689" s="5"/>
      <c r="BW1689" s="5"/>
      <c r="BX1689" s="5"/>
      <c r="BY1689" s="5"/>
      <c r="BZ1689" s="5"/>
    </row>
    <row r="1690" spans="22:78" x14ac:dyDescent="0.2"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  <c r="BZ1690" s="5"/>
    </row>
    <row r="1691" spans="22:78" x14ac:dyDescent="0.2">
      <c r="V1691" s="5"/>
      <c r="W1691" s="5"/>
      <c r="X1691" s="5"/>
      <c r="Y1691" s="5"/>
      <c r="Z1691" s="5"/>
      <c r="AA1691" s="5"/>
      <c r="AB1691" s="5"/>
      <c r="AC1691" s="5"/>
      <c r="AD1691" s="5"/>
      <c r="AE1691" s="5"/>
      <c r="AF1691" s="5"/>
      <c r="AG1691" s="5"/>
      <c r="AH1691" s="5"/>
      <c r="AI1691" s="5"/>
      <c r="AJ1691" s="5"/>
      <c r="AK1691" s="5"/>
      <c r="AL1691" s="5"/>
      <c r="AM1691" s="5"/>
      <c r="AN1691" s="5"/>
      <c r="AO1691" s="5"/>
      <c r="AP1691" s="5"/>
      <c r="AQ1691" s="5"/>
      <c r="AR1691" s="5"/>
      <c r="AS1691" s="5"/>
      <c r="AT1691" s="5"/>
      <c r="AU1691" s="5"/>
      <c r="AV1691" s="5"/>
      <c r="AW1691" s="5"/>
      <c r="AX1691" s="5"/>
      <c r="AY1691" s="5"/>
      <c r="AZ1691" s="5"/>
      <c r="BA1691" s="5"/>
      <c r="BB1691" s="5"/>
      <c r="BC1691" s="5"/>
      <c r="BD1691" s="5"/>
      <c r="BE1691" s="5"/>
      <c r="BF1691" s="5"/>
      <c r="BG1691" s="5"/>
      <c r="BH1691" s="5"/>
      <c r="BI1691" s="5"/>
      <c r="BJ1691" s="5"/>
      <c r="BK1691" s="5"/>
      <c r="BL1691" s="5"/>
      <c r="BM1691" s="5"/>
      <c r="BN1691" s="5"/>
      <c r="BO1691" s="5"/>
      <c r="BP1691" s="5"/>
      <c r="BQ1691" s="5"/>
      <c r="BR1691" s="5"/>
      <c r="BS1691" s="5"/>
      <c r="BT1691" s="5"/>
      <c r="BU1691" s="5"/>
      <c r="BV1691" s="5"/>
      <c r="BW1691" s="5"/>
      <c r="BX1691" s="5"/>
      <c r="BY1691" s="5"/>
      <c r="BZ1691" s="5"/>
    </row>
    <row r="1692" spans="22:78" x14ac:dyDescent="0.2">
      <c r="V1692" s="5"/>
      <c r="W1692" s="5"/>
      <c r="X1692" s="5"/>
      <c r="Y1692" s="5"/>
      <c r="Z1692" s="5"/>
      <c r="AA1692" s="5"/>
      <c r="AB1692" s="5"/>
      <c r="AC1692" s="5"/>
      <c r="AD1692" s="5"/>
      <c r="AE1692" s="5"/>
      <c r="AF1692" s="5"/>
      <c r="AG1692" s="5"/>
      <c r="AH1692" s="5"/>
      <c r="AI1692" s="5"/>
      <c r="AJ1692" s="5"/>
      <c r="AK1692" s="5"/>
      <c r="AL1692" s="5"/>
      <c r="AM1692" s="5"/>
      <c r="AN1692" s="5"/>
      <c r="AO1692" s="5"/>
      <c r="AP1692" s="5"/>
      <c r="AQ1692" s="5"/>
      <c r="AR1692" s="5"/>
      <c r="AS1692" s="5"/>
      <c r="AT1692" s="5"/>
      <c r="AU1692" s="5"/>
      <c r="AV1692" s="5"/>
      <c r="AW1692" s="5"/>
      <c r="AX1692" s="5"/>
      <c r="AY1692" s="5"/>
      <c r="AZ1692" s="5"/>
      <c r="BA1692" s="5"/>
      <c r="BB1692" s="5"/>
      <c r="BC1692" s="5"/>
      <c r="BD1692" s="5"/>
      <c r="BE1692" s="5"/>
      <c r="BF1692" s="5"/>
      <c r="BG1692" s="5"/>
      <c r="BH1692" s="5"/>
      <c r="BI1692" s="5"/>
      <c r="BJ1692" s="5"/>
      <c r="BK1692" s="5"/>
      <c r="BL1692" s="5"/>
      <c r="BM1692" s="5"/>
      <c r="BN1692" s="5"/>
      <c r="BO1692" s="5"/>
      <c r="BP1692" s="5"/>
      <c r="BQ1692" s="5"/>
      <c r="BR1692" s="5"/>
      <c r="BS1692" s="5"/>
      <c r="BT1692" s="5"/>
      <c r="BU1692" s="5"/>
      <c r="BV1692" s="5"/>
      <c r="BW1692" s="5"/>
      <c r="BX1692" s="5"/>
      <c r="BY1692" s="5"/>
      <c r="BZ1692" s="5"/>
    </row>
    <row r="1693" spans="22:78" x14ac:dyDescent="0.2">
      <c r="V1693" s="5"/>
      <c r="W1693" s="5"/>
      <c r="X1693" s="5"/>
      <c r="Y1693" s="5"/>
      <c r="Z1693" s="5"/>
      <c r="AA1693" s="5"/>
      <c r="AB1693" s="5"/>
      <c r="AC1693" s="5"/>
      <c r="AD1693" s="5"/>
      <c r="AE1693" s="5"/>
      <c r="AF1693" s="5"/>
      <c r="AG1693" s="5"/>
      <c r="AH1693" s="5"/>
      <c r="AI1693" s="5"/>
      <c r="AJ1693" s="5"/>
      <c r="AK1693" s="5"/>
      <c r="AL1693" s="5"/>
      <c r="AM1693" s="5"/>
      <c r="AN1693" s="5"/>
      <c r="AO1693" s="5"/>
      <c r="AP1693" s="5"/>
      <c r="AQ1693" s="5"/>
      <c r="AR1693" s="5"/>
      <c r="AS1693" s="5"/>
      <c r="AT1693" s="5"/>
      <c r="AU1693" s="5"/>
      <c r="AV1693" s="5"/>
      <c r="AW1693" s="5"/>
      <c r="AX1693" s="5"/>
      <c r="AY1693" s="5"/>
      <c r="AZ1693" s="5"/>
      <c r="BA1693" s="5"/>
      <c r="BB1693" s="5"/>
      <c r="BC1693" s="5"/>
      <c r="BD1693" s="5"/>
      <c r="BE1693" s="5"/>
      <c r="BF1693" s="5"/>
      <c r="BG1693" s="5"/>
      <c r="BH1693" s="5"/>
      <c r="BI1693" s="5"/>
      <c r="BJ1693" s="5"/>
      <c r="BK1693" s="5"/>
      <c r="BL1693" s="5"/>
      <c r="BM1693" s="5"/>
      <c r="BN1693" s="5"/>
      <c r="BO1693" s="5"/>
      <c r="BP1693" s="5"/>
      <c r="BQ1693" s="5"/>
      <c r="BR1693" s="5"/>
      <c r="BS1693" s="5"/>
      <c r="BT1693" s="5"/>
      <c r="BU1693" s="5"/>
      <c r="BV1693" s="5"/>
      <c r="BW1693" s="5"/>
      <c r="BX1693" s="5"/>
      <c r="BY1693" s="5"/>
      <c r="BZ1693" s="5"/>
    </row>
    <row r="1694" spans="22:78" x14ac:dyDescent="0.2"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</row>
    <row r="1695" spans="22:78" x14ac:dyDescent="0.2">
      <c r="V1695" s="5"/>
      <c r="W1695" s="5"/>
      <c r="X1695" s="5"/>
      <c r="Y1695" s="5"/>
      <c r="Z1695" s="5"/>
      <c r="AA1695" s="5"/>
      <c r="AB1695" s="5"/>
      <c r="AC1695" s="5"/>
      <c r="AD1695" s="5"/>
      <c r="AE1695" s="5"/>
      <c r="AF1695" s="5"/>
      <c r="AG1695" s="5"/>
      <c r="AH1695" s="5"/>
      <c r="AI1695" s="5"/>
      <c r="AJ1695" s="5"/>
      <c r="AK1695" s="5"/>
      <c r="AL1695" s="5"/>
      <c r="AM1695" s="5"/>
      <c r="AN1695" s="5"/>
      <c r="AO1695" s="5"/>
      <c r="AP1695" s="5"/>
      <c r="AQ1695" s="5"/>
      <c r="AR1695" s="5"/>
      <c r="AS1695" s="5"/>
      <c r="AT1695" s="5"/>
      <c r="AU1695" s="5"/>
      <c r="AV1695" s="5"/>
      <c r="AW1695" s="5"/>
      <c r="AX1695" s="5"/>
      <c r="AY1695" s="5"/>
      <c r="AZ1695" s="5"/>
      <c r="BA1695" s="5"/>
      <c r="BB1695" s="5"/>
      <c r="BC1695" s="5"/>
      <c r="BD1695" s="5"/>
      <c r="BE1695" s="5"/>
      <c r="BF1695" s="5"/>
      <c r="BG1695" s="5"/>
      <c r="BH1695" s="5"/>
      <c r="BI1695" s="5"/>
      <c r="BJ1695" s="5"/>
      <c r="BK1695" s="5"/>
      <c r="BL1695" s="5"/>
      <c r="BM1695" s="5"/>
      <c r="BN1695" s="5"/>
      <c r="BO1695" s="5"/>
      <c r="BP1695" s="5"/>
      <c r="BQ1695" s="5"/>
      <c r="BR1695" s="5"/>
      <c r="BS1695" s="5"/>
      <c r="BT1695" s="5"/>
      <c r="BU1695" s="5"/>
      <c r="BV1695" s="5"/>
      <c r="BW1695" s="5"/>
      <c r="BX1695" s="5"/>
      <c r="BY1695" s="5"/>
      <c r="BZ1695" s="5"/>
    </row>
    <row r="1696" spans="22:78" x14ac:dyDescent="0.2">
      <c r="V1696" s="5"/>
      <c r="W1696" s="5"/>
      <c r="X1696" s="5"/>
      <c r="Y1696" s="5"/>
      <c r="Z1696" s="5"/>
      <c r="AA1696" s="5"/>
      <c r="AB1696" s="5"/>
      <c r="AC1696" s="5"/>
      <c r="AD1696" s="5"/>
      <c r="AE1696" s="5"/>
      <c r="AF1696" s="5"/>
      <c r="AG1696" s="5"/>
      <c r="AH1696" s="5"/>
      <c r="AI1696" s="5"/>
      <c r="AJ1696" s="5"/>
      <c r="AK1696" s="5"/>
      <c r="AL1696" s="5"/>
      <c r="AM1696" s="5"/>
      <c r="AN1696" s="5"/>
      <c r="AO1696" s="5"/>
      <c r="AP1696" s="5"/>
      <c r="AQ1696" s="5"/>
      <c r="AR1696" s="5"/>
      <c r="AS1696" s="5"/>
      <c r="AT1696" s="5"/>
      <c r="AU1696" s="5"/>
      <c r="AV1696" s="5"/>
      <c r="AW1696" s="5"/>
      <c r="AX1696" s="5"/>
      <c r="AY1696" s="5"/>
      <c r="AZ1696" s="5"/>
      <c r="BA1696" s="5"/>
      <c r="BB1696" s="5"/>
      <c r="BC1696" s="5"/>
      <c r="BD1696" s="5"/>
      <c r="BE1696" s="5"/>
      <c r="BF1696" s="5"/>
      <c r="BG1696" s="5"/>
      <c r="BH1696" s="5"/>
      <c r="BI1696" s="5"/>
      <c r="BJ1696" s="5"/>
      <c r="BK1696" s="5"/>
      <c r="BL1696" s="5"/>
      <c r="BM1696" s="5"/>
      <c r="BN1696" s="5"/>
      <c r="BO1696" s="5"/>
      <c r="BP1696" s="5"/>
      <c r="BQ1696" s="5"/>
      <c r="BR1696" s="5"/>
      <c r="BS1696" s="5"/>
      <c r="BT1696" s="5"/>
      <c r="BU1696" s="5"/>
      <c r="BV1696" s="5"/>
      <c r="BW1696" s="5"/>
      <c r="BX1696" s="5"/>
      <c r="BY1696" s="5"/>
      <c r="BZ1696" s="5"/>
    </row>
    <row r="1697" spans="22:78" x14ac:dyDescent="0.2">
      <c r="V1697" s="5"/>
      <c r="W1697" s="5"/>
      <c r="X1697" s="5"/>
      <c r="Y1697" s="5"/>
      <c r="Z1697" s="5"/>
      <c r="AA1697" s="5"/>
      <c r="AB1697" s="5"/>
      <c r="AC1697" s="5"/>
      <c r="AD1697" s="5"/>
      <c r="AE1697" s="5"/>
      <c r="AF1697" s="5"/>
      <c r="AG1697" s="5"/>
      <c r="AH1697" s="5"/>
      <c r="AI1697" s="5"/>
      <c r="AJ1697" s="5"/>
      <c r="AK1697" s="5"/>
      <c r="AL1697" s="5"/>
      <c r="AM1697" s="5"/>
      <c r="AN1697" s="5"/>
      <c r="AO1697" s="5"/>
      <c r="AP1697" s="5"/>
      <c r="AQ1697" s="5"/>
      <c r="AR1697" s="5"/>
      <c r="AS1697" s="5"/>
      <c r="AT1697" s="5"/>
      <c r="AU1697" s="5"/>
      <c r="AV1697" s="5"/>
      <c r="AW1697" s="5"/>
      <c r="AX1697" s="5"/>
      <c r="AY1697" s="5"/>
      <c r="AZ1697" s="5"/>
      <c r="BA1697" s="5"/>
      <c r="BB1697" s="5"/>
      <c r="BC1697" s="5"/>
      <c r="BD1697" s="5"/>
      <c r="BE1697" s="5"/>
      <c r="BF1697" s="5"/>
      <c r="BG1697" s="5"/>
      <c r="BH1697" s="5"/>
      <c r="BI1697" s="5"/>
      <c r="BJ1697" s="5"/>
      <c r="BK1697" s="5"/>
      <c r="BL1697" s="5"/>
      <c r="BM1697" s="5"/>
      <c r="BN1697" s="5"/>
      <c r="BO1697" s="5"/>
      <c r="BP1697" s="5"/>
      <c r="BQ1697" s="5"/>
      <c r="BR1697" s="5"/>
      <c r="BS1697" s="5"/>
      <c r="BT1697" s="5"/>
      <c r="BU1697" s="5"/>
      <c r="BV1697" s="5"/>
      <c r="BW1697" s="5"/>
      <c r="BX1697" s="5"/>
      <c r="BY1697" s="5"/>
      <c r="BZ1697" s="5"/>
    </row>
    <row r="1698" spans="22:78" x14ac:dyDescent="0.2"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  <c r="BZ1698" s="5"/>
    </row>
    <row r="1699" spans="22:78" x14ac:dyDescent="0.2">
      <c r="V1699" s="5"/>
      <c r="W1699" s="5"/>
      <c r="X1699" s="5"/>
      <c r="Y1699" s="5"/>
      <c r="Z1699" s="5"/>
      <c r="AA1699" s="5"/>
      <c r="AB1699" s="5"/>
      <c r="AC1699" s="5"/>
      <c r="AD1699" s="5"/>
      <c r="AE1699" s="5"/>
      <c r="AF1699" s="5"/>
      <c r="AG1699" s="5"/>
      <c r="AH1699" s="5"/>
      <c r="AI1699" s="5"/>
      <c r="AJ1699" s="5"/>
      <c r="AK1699" s="5"/>
      <c r="AL1699" s="5"/>
      <c r="AM1699" s="5"/>
      <c r="AN1699" s="5"/>
      <c r="AO1699" s="5"/>
      <c r="AP1699" s="5"/>
      <c r="AQ1699" s="5"/>
      <c r="AR1699" s="5"/>
      <c r="AS1699" s="5"/>
      <c r="AT1699" s="5"/>
      <c r="AU1699" s="5"/>
      <c r="AV1699" s="5"/>
      <c r="AW1699" s="5"/>
      <c r="AX1699" s="5"/>
      <c r="AY1699" s="5"/>
      <c r="AZ1699" s="5"/>
      <c r="BA1699" s="5"/>
      <c r="BB1699" s="5"/>
      <c r="BC1699" s="5"/>
      <c r="BD1699" s="5"/>
      <c r="BE1699" s="5"/>
      <c r="BF1699" s="5"/>
      <c r="BG1699" s="5"/>
      <c r="BH1699" s="5"/>
      <c r="BI1699" s="5"/>
      <c r="BJ1699" s="5"/>
      <c r="BK1699" s="5"/>
      <c r="BL1699" s="5"/>
      <c r="BM1699" s="5"/>
      <c r="BN1699" s="5"/>
      <c r="BO1699" s="5"/>
      <c r="BP1699" s="5"/>
      <c r="BQ1699" s="5"/>
      <c r="BR1699" s="5"/>
      <c r="BS1699" s="5"/>
      <c r="BT1699" s="5"/>
      <c r="BU1699" s="5"/>
      <c r="BV1699" s="5"/>
      <c r="BW1699" s="5"/>
      <c r="BX1699" s="5"/>
      <c r="BY1699" s="5"/>
      <c r="BZ1699" s="5"/>
    </row>
    <row r="1700" spans="22:78" x14ac:dyDescent="0.2">
      <c r="V1700" s="5"/>
      <c r="W1700" s="5"/>
      <c r="X1700" s="5"/>
      <c r="Y1700" s="5"/>
      <c r="Z1700" s="5"/>
      <c r="AA1700" s="5"/>
      <c r="AB1700" s="5"/>
      <c r="AC1700" s="5"/>
      <c r="AD1700" s="5"/>
      <c r="AE1700" s="5"/>
      <c r="AF1700" s="5"/>
      <c r="AG1700" s="5"/>
      <c r="AH1700" s="5"/>
      <c r="AI1700" s="5"/>
      <c r="AJ1700" s="5"/>
      <c r="AK1700" s="5"/>
      <c r="AL1700" s="5"/>
      <c r="AM1700" s="5"/>
      <c r="AN1700" s="5"/>
      <c r="AO1700" s="5"/>
      <c r="AP1700" s="5"/>
      <c r="AQ1700" s="5"/>
      <c r="AR1700" s="5"/>
      <c r="AS1700" s="5"/>
      <c r="AT1700" s="5"/>
      <c r="AU1700" s="5"/>
      <c r="AV1700" s="5"/>
      <c r="AW1700" s="5"/>
      <c r="AX1700" s="5"/>
      <c r="AY1700" s="5"/>
      <c r="AZ1700" s="5"/>
      <c r="BA1700" s="5"/>
      <c r="BB1700" s="5"/>
      <c r="BC1700" s="5"/>
      <c r="BD1700" s="5"/>
      <c r="BE1700" s="5"/>
      <c r="BF1700" s="5"/>
      <c r="BG1700" s="5"/>
      <c r="BH1700" s="5"/>
      <c r="BI1700" s="5"/>
      <c r="BJ1700" s="5"/>
      <c r="BK1700" s="5"/>
      <c r="BL1700" s="5"/>
      <c r="BM1700" s="5"/>
      <c r="BN1700" s="5"/>
      <c r="BO1700" s="5"/>
      <c r="BP1700" s="5"/>
      <c r="BQ1700" s="5"/>
      <c r="BR1700" s="5"/>
      <c r="BS1700" s="5"/>
      <c r="BT1700" s="5"/>
      <c r="BU1700" s="5"/>
      <c r="BV1700" s="5"/>
      <c r="BW1700" s="5"/>
      <c r="BX1700" s="5"/>
      <c r="BY1700" s="5"/>
      <c r="BZ1700" s="5"/>
    </row>
    <row r="1701" spans="22:78" x14ac:dyDescent="0.2">
      <c r="V1701" s="5"/>
      <c r="W1701" s="5"/>
      <c r="X1701" s="5"/>
      <c r="Y1701" s="5"/>
      <c r="Z1701" s="5"/>
      <c r="AA1701" s="5"/>
      <c r="AB1701" s="5"/>
      <c r="AC1701" s="5"/>
      <c r="AD1701" s="5"/>
      <c r="AE1701" s="5"/>
      <c r="AF1701" s="5"/>
      <c r="AG1701" s="5"/>
      <c r="AH1701" s="5"/>
      <c r="AI1701" s="5"/>
      <c r="AJ1701" s="5"/>
      <c r="AK1701" s="5"/>
      <c r="AL1701" s="5"/>
      <c r="AM1701" s="5"/>
      <c r="AN1701" s="5"/>
      <c r="AO1701" s="5"/>
      <c r="AP1701" s="5"/>
      <c r="AQ1701" s="5"/>
      <c r="AR1701" s="5"/>
      <c r="AS1701" s="5"/>
      <c r="AT1701" s="5"/>
      <c r="AU1701" s="5"/>
      <c r="AV1701" s="5"/>
      <c r="AW1701" s="5"/>
      <c r="AX1701" s="5"/>
      <c r="AY1701" s="5"/>
      <c r="AZ1701" s="5"/>
      <c r="BA1701" s="5"/>
      <c r="BB1701" s="5"/>
      <c r="BC1701" s="5"/>
      <c r="BD1701" s="5"/>
      <c r="BE1701" s="5"/>
      <c r="BF1701" s="5"/>
      <c r="BG1701" s="5"/>
      <c r="BH1701" s="5"/>
      <c r="BI1701" s="5"/>
      <c r="BJ1701" s="5"/>
      <c r="BK1701" s="5"/>
      <c r="BL1701" s="5"/>
      <c r="BM1701" s="5"/>
      <c r="BN1701" s="5"/>
      <c r="BO1701" s="5"/>
      <c r="BP1701" s="5"/>
      <c r="BQ1701" s="5"/>
      <c r="BR1701" s="5"/>
      <c r="BS1701" s="5"/>
      <c r="BT1701" s="5"/>
      <c r="BU1701" s="5"/>
      <c r="BV1701" s="5"/>
      <c r="BW1701" s="5"/>
      <c r="BX1701" s="5"/>
      <c r="BY1701" s="5"/>
      <c r="BZ1701" s="5"/>
    </row>
    <row r="1702" spans="22:78" x14ac:dyDescent="0.2"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  <c r="BZ1702" s="5"/>
    </row>
    <row r="1703" spans="22:78" x14ac:dyDescent="0.2">
      <c r="V1703" s="5"/>
      <c r="W1703" s="5"/>
      <c r="X1703" s="5"/>
      <c r="Y1703" s="5"/>
      <c r="Z1703" s="5"/>
      <c r="AA1703" s="5"/>
      <c r="AB1703" s="5"/>
      <c r="AC1703" s="5"/>
      <c r="AD1703" s="5"/>
      <c r="AE1703" s="5"/>
      <c r="AF1703" s="5"/>
      <c r="AG1703" s="5"/>
      <c r="AH1703" s="5"/>
      <c r="AI1703" s="5"/>
      <c r="AJ1703" s="5"/>
      <c r="AK1703" s="5"/>
      <c r="AL1703" s="5"/>
      <c r="AM1703" s="5"/>
      <c r="AN1703" s="5"/>
      <c r="AO1703" s="5"/>
      <c r="AP1703" s="5"/>
      <c r="AQ1703" s="5"/>
      <c r="AR1703" s="5"/>
      <c r="AS1703" s="5"/>
      <c r="AT1703" s="5"/>
      <c r="AU1703" s="5"/>
      <c r="AV1703" s="5"/>
      <c r="AW1703" s="5"/>
      <c r="AX1703" s="5"/>
      <c r="AY1703" s="5"/>
      <c r="AZ1703" s="5"/>
      <c r="BA1703" s="5"/>
      <c r="BB1703" s="5"/>
      <c r="BC1703" s="5"/>
      <c r="BD1703" s="5"/>
      <c r="BE1703" s="5"/>
      <c r="BF1703" s="5"/>
      <c r="BG1703" s="5"/>
      <c r="BH1703" s="5"/>
      <c r="BI1703" s="5"/>
      <c r="BJ1703" s="5"/>
      <c r="BK1703" s="5"/>
      <c r="BL1703" s="5"/>
      <c r="BM1703" s="5"/>
      <c r="BN1703" s="5"/>
      <c r="BO1703" s="5"/>
      <c r="BP1703" s="5"/>
      <c r="BQ1703" s="5"/>
      <c r="BR1703" s="5"/>
      <c r="BS1703" s="5"/>
      <c r="BT1703" s="5"/>
      <c r="BU1703" s="5"/>
      <c r="BV1703" s="5"/>
      <c r="BW1703" s="5"/>
      <c r="BX1703" s="5"/>
      <c r="BY1703" s="5"/>
      <c r="BZ1703" s="5"/>
    </row>
    <row r="1704" spans="22:78" x14ac:dyDescent="0.2">
      <c r="V1704" s="5"/>
      <c r="W1704" s="5"/>
      <c r="X1704" s="5"/>
      <c r="Y1704" s="5"/>
      <c r="Z1704" s="5"/>
      <c r="AA1704" s="5"/>
      <c r="AB1704" s="5"/>
      <c r="AC1704" s="5"/>
      <c r="AD1704" s="5"/>
      <c r="AE1704" s="5"/>
      <c r="AF1704" s="5"/>
      <c r="AG1704" s="5"/>
      <c r="AH1704" s="5"/>
      <c r="AI1704" s="5"/>
      <c r="AJ1704" s="5"/>
      <c r="AK1704" s="5"/>
      <c r="AL1704" s="5"/>
      <c r="AM1704" s="5"/>
      <c r="AN1704" s="5"/>
      <c r="AO1704" s="5"/>
      <c r="AP1704" s="5"/>
      <c r="AQ1704" s="5"/>
      <c r="AR1704" s="5"/>
      <c r="AS1704" s="5"/>
      <c r="AT1704" s="5"/>
      <c r="AU1704" s="5"/>
      <c r="AV1704" s="5"/>
      <c r="AW1704" s="5"/>
      <c r="AX1704" s="5"/>
      <c r="AY1704" s="5"/>
      <c r="AZ1704" s="5"/>
      <c r="BA1704" s="5"/>
      <c r="BB1704" s="5"/>
      <c r="BC1704" s="5"/>
      <c r="BD1704" s="5"/>
      <c r="BE1704" s="5"/>
      <c r="BF1704" s="5"/>
      <c r="BG1704" s="5"/>
      <c r="BH1704" s="5"/>
      <c r="BI1704" s="5"/>
      <c r="BJ1704" s="5"/>
      <c r="BK1704" s="5"/>
      <c r="BL1704" s="5"/>
      <c r="BM1704" s="5"/>
      <c r="BN1704" s="5"/>
      <c r="BO1704" s="5"/>
      <c r="BP1704" s="5"/>
      <c r="BQ1704" s="5"/>
      <c r="BR1704" s="5"/>
      <c r="BS1704" s="5"/>
      <c r="BT1704" s="5"/>
      <c r="BU1704" s="5"/>
      <c r="BV1704" s="5"/>
      <c r="BW1704" s="5"/>
      <c r="BX1704" s="5"/>
      <c r="BY1704" s="5"/>
      <c r="BZ1704" s="5"/>
    </row>
    <row r="1705" spans="22:78" x14ac:dyDescent="0.2">
      <c r="V1705" s="5"/>
      <c r="W1705" s="5"/>
      <c r="X1705" s="5"/>
      <c r="Y1705" s="5"/>
      <c r="Z1705" s="5"/>
      <c r="AA1705" s="5"/>
      <c r="AB1705" s="5"/>
      <c r="AC1705" s="5"/>
      <c r="AD1705" s="5"/>
      <c r="AE1705" s="5"/>
      <c r="AF1705" s="5"/>
      <c r="AG1705" s="5"/>
      <c r="AH1705" s="5"/>
      <c r="AI1705" s="5"/>
      <c r="AJ1705" s="5"/>
      <c r="AK1705" s="5"/>
      <c r="AL1705" s="5"/>
      <c r="AM1705" s="5"/>
      <c r="AN1705" s="5"/>
      <c r="AO1705" s="5"/>
      <c r="AP1705" s="5"/>
      <c r="AQ1705" s="5"/>
      <c r="AR1705" s="5"/>
      <c r="AS1705" s="5"/>
      <c r="AT1705" s="5"/>
      <c r="AU1705" s="5"/>
      <c r="AV1705" s="5"/>
      <c r="AW1705" s="5"/>
      <c r="AX1705" s="5"/>
      <c r="AY1705" s="5"/>
      <c r="AZ1705" s="5"/>
      <c r="BA1705" s="5"/>
      <c r="BB1705" s="5"/>
      <c r="BC1705" s="5"/>
      <c r="BD1705" s="5"/>
      <c r="BE1705" s="5"/>
      <c r="BF1705" s="5"/>
      <c r="BG1705" s="5"/>
      <c r="BH1705" s="5"/>
      <c r="BI1705" s="5"/>
      <c r="BJ1705" s="5"/>
      <c r="BK1705" s="5"/>
      <c r="BL1705" s="5"/>
      <c r="BM1705" s="5"/>
      <c r="BN1705" s="5"/>
      <c r="BO1705" s="5"/>
      <c r="BP1705" s="5"/>
      <c r="BQ1705" s="5"/>
      <c r="BR1705" s="5"/>
      <c r="BS1705" s="5"/>
      <c r="BT1705" s="5"/>
      <c r="BU1705" s="5"/>
      <c r="BV1705" s="5"/>
      <c r="BW1705" s="5"/>
      <c r="BX1705" s="5"/>
      <c r="BY1705" s="5"/>
      <c r="BZ1705" s="5"/>
    </row>
    <row r="1706" spans="22:78" x14ac:dyDescent="0.2"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  <c r="BZ1706" s="5"/>
    </row>
    <row r="1707" spans="22:78" x14ac:dyDescent="0.2">
      <c r="V1707" s="5"/>
      <c r="W1707" s="5"/>
      <c r="X1707" s="5"/>
      <c r="Y1707" s="5"/>
      <c r="Z1707" s="5"/>
      <c r="AA1707" s="5"/>
      <c r="AB1707" s="5"/>
      <c r="AC1707" s="5"/>
      <c r="AD1707" s="5"/>
      <c r="AE1707" s="5"/>
      <c r="AF1707" s="5"/>
      <c r="AG1707" s="5"/>
      <c r="AH1707" s="5"/>
      <c r="AI1707" s="5"/>
      <c r="AJ1707" s="5"/>
      <c r="AK1707" s="5"/>
      <c r="AL1707" s="5"/>
      <c r="AM1707" s="5"/>
      <c r="AN1707" s="5"/>
      <c r="AO1707" s="5"/>
      <c r="AP1707" s="5"/>
      <c r="AQ1707" s="5"/>
      <c r="AR1707" s="5"/>
      <c r="AS1707" s="5"/>
      <c r="AT1707" s="5"/>
      <c r="AU1707" s="5"/>
      <c r="AV1707" s="5"/>
      <c r="AW1707" s="5"/>
      <c r="AX1707" s="5"/>
      <c r="AY1707" s="5"/>
      <c r="AZ1707" s="5"/>
      <c r="BA1707" s="5"/>
      <c r="BB1707" s="5"/>
      <c r="BC1707" s="5"/>
      <c r="BD1707" s="5"/>
      <c r="BE1707" s="5"/>
      <c r="BF1707" s="5"/>
      <c r="BG1707" s="5"/>
      <c r="BH1707" s="5"/>
      <c r="BI1707" s="5"/>
      <c r="BJ1707" s="5"/>
      <c r="BK1707" s="5"/>
      <c r="BL1707" s="5"/>
      <c r="BM1707" s="5"/>
      <c r="BN1707" s="5"/>
      <c r="BO1707" s="5"/>
      <c r="BP1707" s="5"/>
      <c r="BQ1707" s="5"/>
      <c r="BR1707" s="5"/>
      <c r="BS1707" s="5"/>
      <c r="BT1707" s="5"/>
      <c r="BU1707" s="5"/>
      <c r="BV1707" s="5"/>
      <c r="BW1707" s="5"/>
      <c r="BX1707" s="5"/>
      <c r="BY1707" s="5"/>
      <c r="BZ1707" s="5"/>
    </row>
    <row r="1708" spans="22:78" x14ac:dyDescent="0.2">
      <c r="V1708" s="5"/>
      <c r="W1708" s="5"/>
      <c r="X1708" s="5"/>
      <c r="Y1708" s="5"/>
      <c r="Z1708" s="5"/>
      <c r="AA1708" s="5"/>
      <c r="AB1708" s="5"/>
      <c r="AC1708" s="5"/>
      <c r="AD1708" s="5"/>
      <c r="AE1708" s="5"/>
      <c r="AF1708" s="5"/>
      <c r="AG1708" s="5"/>
      <c r="AH1708" s="5"/>
      <c r="AI1708" s="5"/>
      <c r="AJ1708" s="5"/>
      <c r="AK1708" s="5"/>
      <c r="AL1708" s="5"/>
      <c r="AM1708" s="5"/>
      <c r="AN1708" s="5"/>
      <c r="AO1708" s="5"/>
      <c r="AP1708" s="5"/>
      <c r="AQ1708" s="5"/>
      <c r="AR1708" s="5"/>
      <c r="AS1708" s="5"/>
      <c r="AT1708" s="5"/>
      <c r="AU1708" s="5"/>
      <c r="AV1708" s="5"/>
      <c r="AW1708" s="5"/>
      <c r="AX1708" s="5"/>
      <c r="AY1708" s="5"/>
      <c r="AZ1708" s="5"/>
      <c r="BA1708" s="5"/>
      <c r="BB1708" s="5"/>
      <c r="BC1708" s="5"/>
      <c r="BD1708" s="5"/>
      <c r="BE1708" s="5"/>
      <c r="BF1708" s="5"/>
      <c r="BG1708" s="5"/>
      <c r="BH1708" s="5"/>
      <c r="BI1708" s="5"/>
      <c r="BJ1708" s="5"/>
      <c r="BK1708" s="5"/>
      <c r="BL1708" s="5"/>
      <c r="BM1708" s="5"/>
      <c r="BN1708" s="5"/>
      <c r="BO1708" s="5"/>
      <c r="BP1708" s="5"/>
      <c r="BQ1708" s="5"/>
      <c r="BR1708" s="5"/>
      <c r="BS1708" s="5"/>
      <c r="BT1708" s="5"/>
      <c r="BU1708" s="5"/>
      <c r="BV1708" s="5"/>
      <c r="BW1708" s="5"/>
      <c r="BX1708" s="5"/>
      <c r="BY1708" s="5"/>
      <c r="BZ1708" s="5"/>
    </row>
    <row r="1709" spans="22:78" x14ac:dyDescent="0.2">
      <c r="V1709" s="5"/>
      <c r="W1709" s="5"/>
      <c r="X1709" s="5"/>
      <c r="Y1709" s="5"/>
      <c r="Z1709" s="5"/>
      <c r="AA1709" s="5"/>
      <c r="AB1709" s="5"/>
      <c r="AC1709" s="5"/>
      <c r="AD1709" s="5"/>
      <c r="AE1709" s="5"/>
      <c r="AF1709" s="5"/>
      <c r="AG1709" s="5"/>
      <c r="AH1709" s="5"/>
      <c r="AI1709" s="5"/>
      <c r="AJ1709" s="5"/>
      <c r="AK1709" s="5"/>
      <c r="AL1709" s="5"/>
      <c r="AM1709" s="5"/>
      <c r="AN1709" s="5"/>
      <c r="AO1709" s="5"/>
      <c r="AP1709" s="5"/>
      <c r="AQ1709" s="5"/>
      <c r="AR1709" s="5"/>
      <c r="AS1709" s="5"/>
      <c r="AT1709" s="5"/>
      <c r="AU1709" s="5"/>
      <c r="AV1709" s="5"/>
      <c r="AW1709" s="5"/>
      <c r="AX1709" s="5"/>
      <c r="AY1709" s="5"/>
      <c r="AZ1709" s="5"/>
      <c r="BA1709" s="5"/>
      <c r="BB1709" s="5"/>
      <c r="BC1709" s="5"/>
      <c r="BD1709" s="5"/>
      <c r="BE1709" s="5"/>
      <c r="BF1709" s="5"/>
      <c r="BG1709" s="5"/>
      <c r="BH1709" s="5"/>
      <c r="BI1709" s="5"/>
      <c r="BJ1709" s="5"/>
      <c r="BK1709" s="5"/>
      <c r="BL1709" s="5"/>
      <c r="BM1709" s="5"/>
      <c r="BN1709" s="5"/>
      <c r="BO1709" s="5"/>
      <c r="BP1709" s="5"/>
      <c r="BQ1709" s="5"/>
      <c r="BR1709" s="5"/>
      <c r="BS1709" s="5"/>
      <c r="BT1709" s="5"/>
      <c r="BU1709" s="5"/>
      <c r="BV1709" s="5"/>
      <c r="BW1709" s="5"/>
      <c r="BX1709" s="5"/>
      <c r="BY1709" s="5"/>
      <c r="BZ1709" s="5"/>
    </row>
    <row r="1710" spans="22:78" x14ac:dyDescent="0.2"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  <c r="BZ1710" s="5"/>
    </row>
    <row r="1711" spans="22:78" x14ac:dyDescent="0.2">
      <c r="V1711" s="5"/>
      <c r="W1711" s="5"/>
      <c r="X1711" s="5"/>
      <c r="Y1711" s="5"/>
      <c r="Z1711" s="5"/>
      <c r="AA1711" s="5"/>
      <c r="AB1711" s="5"/>
      <c r="AC1711" s="5"/>
      <c r="AD1711" s="5"/>
      <c r="AE1711" s="5"/>
      <c r="AF1711" s="5"/>
      <c r="AG1711" s="5"/>
      <c r="AH1711" s="5"/>
      <c r="AI1711" s="5"/>
      <c r="AJ1711" s="5"/>
      <c r="AK1711" s="5"/>
      <c r="AL1711" s="5"/>
      <c r="AM1711" s="5"/>
      <c r="AN1711" s="5"/>
      <c r="AO1711" s="5"/>
      <c r="AP1711" s="5"/>
      <c r="AQ1711" s="5"/>
      <c r="AR1711" s="5"/>
      <c r="AS1711" s="5"/>
      <c r="AT1711" s="5"/>
      <c r="AU1711" s="5"/>
      <c r="AV1711" s="5"/>
      <c r="AW1711" s="5"/>
      <c r="AX1711" s="5"/>
      <c r="AY1711" s="5"/>
      <c r="AZ1711" s="5"/>
      <c r="BA1711" s="5"/>
      <c r="BB1711" s="5"/>
      <c r="BC1711" s="5"/>
      <c r="BD1711" s="5"/>
      <c r="BE1711" s="5"/>
      <c r="BF1711" s="5"/>
      <c r="BG1711" s="5"/>
      <c r="BH1711" s="5"/>
      <c r="BI1711" s="5"/>
      <c r="BJ1711" s="5"/>
      <c r="BK1711" s="5"/>
      <c r="BL1711" s="5"/>
      <c r="BM1711" s="5"/>
      <c r="BN1711" s="5"/>
      <c r="BO1711" s="5"/>
      <c r="BP1711" s="5"/>
      <c r="BQ1711" s="5"/>
      <c r="BR1711" s="5"/>
      <c r="BS1711" s="5"/>
      <c r="BT1711" s="5"/>
      <c r="BU1711" s="5"/>
      <c r="BV1711" s="5"/>
      <c r="BW1711" s="5"/>
      <c r="BX1711" s="5"/>
      <c r="BY1711" s="5"/>
      <c r="BZ1711" s="5"/>
    </row>
    <row r="1712" spans="22:78" x14ac:dyDescent="0.2">
      <c r="V1712" s="5"/>
      <c r="W1712" s="5"/>
      <c r="X1712" s="5"/>
      <c r="Y1712" s="5"/>
      <c r="Z1712" s="5"/>
      <c r="AA1712" s="5"/>
      <c r="AB1712" s="5"/>
      <c r="AC1712" s="5"/>
      <c r="AD1712" s="5"/>
      <c r="AE1712" s="5"/>
      <c r="AF1712" s="5"/>
      <c r="AG1712" s="5"/>
      <c r="AH1712" s="5"/>
      <c r="AI1712" s="5"/>
      <c r="AJ1712" s="5"/>
      <c r="AK1712" s="5"/>
      <c r="AL1712" s="5"/>
      <c r="AM1712" s="5"/>
      <c r="AN1712" s="5"/>
      <c r="AO1712" s="5"/>
      <c r="AP1712" s="5"/>
      <c r="AQ1712" s="5"/>
      <c r="AR1712" s="5"/>
      <c r="AS1712" s="5"/>
      <c r="AT1712" s="5"/>
      <c r="AU1712" s="5"/>
      <c r="AV1712" s="5"/>
      <c r="AW1712" s="5"/>
      <c r="AX1712" s="5"/>
      <c r="AY1712" s="5"/>
      <c r="AZ1712" s="5"/>
      <c r="BA1712" s="5"/>
      <c r="BB1712" s="5"/>
      <c r="BC1712" s="5"/>
      <c r="BD1712" s="5"/>
      <c r="BE1712" s="5"/>
      <c r="BF1712" s="5"/>
      <c r="BG1712" s="5"/>
      <c r="BH1712" s="5"/>
      <c r="BI1712" s="5"/>
      <c r="BJ1712" s="5"/>
      <c r="BK1712" s="5"/>
      <c r="BL1712" s="5"/>
      <c r="BM1712" s="5"/>
      <c r="BN1712" s="5"/>
      <c r="BO1712" s="5"/>
      <c r="BP1712" s="5"/>
      <c r="BQ1712" s="5"/>
      <c r="BR1712" s="5"/>
      <c r="BS1712" s="5"/>
      <c r="BT1712" s="5"/>
      <c r="BU1712" s="5"/>
      <c r="BV1712" s="5"/>
      <c r="BW1712" s="5"/>
      <c r="BX1712" s="5"/>
      <c r="BY1712" s="5"/>
      <c r="BZ1712" s="5"/>
    </row>
    <row r="1713" spans="22:78" x14ac:dyDescent="0.2">
      <c r="V1713" s="5"/>
      <c r="W1713" s="5"/>
      <c r="X1713" s="5"/>
      <c r="Y1713" s="5"/>
      <c r="Z1713" s="5"/>
      <c r="AA1713" s="5"/>
      <c r="AB1713" s="5"/>
      <c r="AC1713" s="5"/>
      <c r="AD1713" s="5"/>
      <c r="AE1713" s="5"/>
      <c r="AF1713" s="5"/>
      <c r="AG1713" s="5"/>
      <c r="AH1713" s="5"/>
      <c r="AI1713" s="5"/>
      <c r="AJ1713" s="5"/>
      <c r="AK1713" s="5"/>
      <c r="AL1713" s="5"/>
      <c r="AM1713" s="5"/>
      <c r="AN1713" s="5"/>
      <c r="AO1713" s="5"/>
      <c r="AP1713" s="5"/>
      <c r="AQ1713" s="5"/>
      <c r="AR1713" s="5"/>
      <c r="AS1713" s="5"/>
      <c r="AT1713" s="5"/>
      <c r="AU1713" s="5"/>
      <c r="AV1713" s="5"/>
      <c r="AW1713" s="5"/>
      <c r="AX1713" s="5"/>
      <c r="AY1713" s="5"/>
      <c r="AZ1713" s="5"/>
      <c r="BA1713" s="5"/>
      <c r="BB1713" s="5"/>
      <c r="BC1713" s="5"/>
      <c r="BD1713" s="5"/>
      <c r="BE1713" s="5"/>
      <c r="BF1713" s="5"/>
      <c r="BG1713" s="5"/>
      <c r="BH1713" s="5"/>
      <c r="BI1713" s="5"/>
      <c r="BJ1713" s="5"/>
      <c r="BK1713" s="5"/>
      <c r="BL1713" s="5"/>
      <c r="BM1713" s="5"/>
      <c r="BN1713" s="5"/>
      <c r="BO1713" s="5"/>
      <c r="BP1713" s="5"/>
      <c r="BQ1713" s="5"/>
      <c r="BR1713" s="5"/>
      <c r="BS1713" s="5"/>
      <c r="BT1713" s="5"/>
      <c r="BU1713" s="5"/>
      <c r="BV1713" s="5"/>
      <c r="BW1713" s="5"/>
      <c r="BX1713" s="5"/>
      <c r="BY1713" s="5"/>
      <c r="BZ1713" s="5"/>
    </row>
    <row r="1714" spans="22:78" x14ac:dyDescent="0.2"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  <c r="BZ1714" s="5"/>
    </row>
    <row r="1715" spans="22:78" x14ac:dyDescent="0.2">
      <c r="V1715" s="5"/>
      <c r="W1715" s="5"/>
      <c r="X1715" s="5"/>
      <c r="Y1715" s="5"/>
      <c r="Z1715" s="5"/>
      <c r="AA1715" s="5"/>
      <c r="AB1715" s="5"/>
      <c r="AC1715" s="5"/>
      <c r="AD1715" s="5"/>
      <c r="AE1715" s="5"/>
      <c r="AF1715" s="5"/>
      <c r="AG1715" s="5"/>
      <c r="AH1715" s="5"/>
      <c r="AI1715" s="5"/>
      <c r="AJ1715" s="5"/>
      <c r="AK1715" s="5"/>
      <c r="AL1715" s="5"/>
      <c r="AM1715" s="5"/>
      <c r="AN1715" s="5"/>
      <c r="AO1715" s="5"/>
      <c r="AP1715" s="5"/>
      <c r="AQ1715" s="5"/>
      <c r="AR1715" s="5"/>
      <c r="AS1715" s="5"/>
      <c r="AT1715" s="5"/>
      <c r="AU1715" s="5"/>
      <c r="AV1715" s="5"/>
      <c r="AW1715" s="5"/>
      <c r="AX1715" s="5"/>
      <c r="AY1715" s="5"/>
      <c r="AZ1715" s="5"/>
      <c r="BA1715" s="5"/>
      <c r="BB1715" s="5"/>
      <c r="BC1715" s="5"/>
      <c r="BD1715" s="5"/>
      <c r="BE1715" s="5"/>
      <c r="BF1715" s="5"/>
      <c r="BG1715" s="5"/>
      <c r="BH1715" s="5"/>
      <c r="BI1715" s="5"/>
      <c r="BJ1715" s="5"/>
      <c r="BK1715" s="5"/>
      <c r="BL1715" s="5"/>
      <c r="BM1715" s="5"/>
      <c r="BN1715" s="5"/>
      <c r="BO1715" s="5"/>
      <c r="BP1715" s="5"/>
      <c r="BQ1715" s="5"/>
      <c r="BR1715" s="5"/>
      <c r="BS1715" s="5"/>
      <c r="BT1715" s="5"/>
      <c r="BU1715" s="5"/>
      <c r="BV1715" s="5"/>
      <c r="BW1715" s="5"/>
      <c r="BX1715" s="5"/>
      <c r="BY1715" s="5"/>
      <c r="BZ1715" s="5"/>
    </row>
    <row r="1716" spans="22:78" x14ac:dyDescent="0.2">
      <c r="V1716" s="5"/>
      <c r="W1716" s="5"/>
      <c r="X1716" s="5"/>
      <c r="Y1716" s="5"/>
      <c r="Z1716" s="5"/>
      <c r="AA1716" s="5"/>
      <c r="AB1716" s="5"/>
      <c r="AC1716" s="5"/>
      <c r="AD1716" s="5"/>
      <c r="AE1716" s="5"/>
      <c r="AF1716" s="5"/>
      <c r="AG1716" s="5"/>
      <c r="AH1716" s="5"/>
      <c r="AI1716" s="5"/>
      <c r="AJ1716" s="5"/>
      <c r="AK1716" s="5"/>
      <c r="AL1716" s="5"/>
      <c r="AM1716" s="5"/>
      <c r="AN1716" s="5"/>
      <c r="AO1716" s="5"/>
      <c r="AP1716" s="5"/>
      <c r="AQ1716" s="5"/>
      <c r="AR1716" s="5"/>
      <c r="AS1716" s="5"/>
      <c r="AT1716" s="5"/>
      <c r="AU1716" s="5"/>
      <c r="AV1716" s="5"/>
      <c r="AW1716" s="5"/>
      <c r="AX1716" s="5"/>
      <c r="AY1716" s="5"/>
      <c r="AZ1716" s="5"/>
      <c r="BA1716" s="5"/>
      <c r="BB1716" s="5"/>
      <c r="BC1716" s="5"/>
      <c r="BD1716" s="5"/>
      <c r="BE1716" s="5"/>
      <c r="BF1716" s="5"/>
      <c r="BG1716" s="5"/>
      <c r="BH1716" s="5"/>
      <c r="BI1716" s="5"/>
      <c r="BJ1716" s="5"/>
      <c r="BK1716" s="5"/>
      <c r="BL1716" s="5"/>
      <c r="BM1716" s="5"/>
      <c r="BN1716" s="5"/>
      <c r="BO1716" s="5"/>
      <c r="BP1716" s="5"/>
      <c r="BQ1716" s="5"/>
      <c r="BR1716" s="5"/>
      <c r="BS1716" s="5"/>
      <c r="BT1716" s="5"/>
      <c r="BU1716" s="5"/>
      <c r="BV1716" s="5"/>
      <c r="BW1716" s="5"/>
      <c r="BX1716" s="5"/>
      <c r="BY1716" s="5"/>
      <c r="BZ1716" s="5"/>
    </row>
    <row r="1717" spans="22:78" x14ac:dyDescent="0.2">
      <c r="V1717" s="5"/>
      <c r="W1717" s="5"/>
      <c r="X1717" s="5"/>
      <c r="Y1717" s="5"/>
      <c r="Z1717" s="5"/>
      <c r="AA1717" s="5"/>
      <c r="AB1717" s="5"/>
      <c r="AC1717" s="5"/>
      <c r="AD1717" s="5"/>
      <c r="AE1717" s="5"/>
      <c r="AF1717" s="5"/>
      <c r="AG1717" s="5"/>
      <c r="AH1717" s="5"/>
      <c r="AI1717" s="5"/>
      <c r="AJ1717" s="5"/>
      <c r="AK1717" s="5"/>
      <c r="AL1717" s="5"/>
      <c r="AM1717" s="5"/>
      <c r="AN1717" s="5"/>
      <c r="AO1717" s="5"/>
      <c r="AP1717" s="5"/>
      <c r="AQ1717" s="5"/>
      <c r="AR1717" s="5"/>
      <c r="AS1717" s="5"/>
      <c r="AT1717" s="5"/>
      <c r="AU1717" s="5"/>
      <c r="AV1717" s="5"/>
      <c r="AW1717" s="5"/>
      <c r="AX1717" s="5"/>
      <c r="AY1717" s="5"/>
      <c r="AZ1717" s="5"/>
      <c r="BA1717" s="5"/>
      <c r="BB1717" s="5"/>
      <c r="BC1717" s="5"/>
      <c r="BD1717" s="5"/>
      <c r="BE1717" s="5"/>
      <c r="BF1717" s="5"/>
      <c r="BG1717" s="5"/>
      <c r="BH1717" s="5"/>
      <c r="BI1717" s="5"/>
      <c r="BJ1717" s="5"/>
      <c r="BK1717" s="5"/>
      <c r="BL1717" s="5"/>
      <c r="BM1717" s="5"/>
      <c r="BN1717" s="5"/>
      <c r="BO1717" s="5"/>
      <c r="BP1717" s="5"/>
      <c r="BQ1717" s="5"/>
      <c r="BR1717" s="5"/>
      <c r="BS1717" s="5"/>
      <c r="BT1717" s="5"/>
      <c r="BU1717" s="5"/>
      <c r="BV1717" s="5"/>
      <c r="BW1717" s="5"/>
      <c r="BX1717" s="5"/>
      <c r="BY1717" s="5"/>
      <c r="BZ1717" s="5"/>
    </row>
    <row r="1718" spans="22:78" x14ac:dyDescent="0.2"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  <c r="BZ1718" s="5"/>
    </row>
    <row r="1719" spans="22:78" x14ac:dyDescent="0.2">
      <c r="V1719" s="5"/>
      <c r="W1719" s="5"/>
      <c r="X1719" s="5"/>
      <c r="Y1719" s="5"/>
      <c r="Z1719" s="5"/>
      <c r="AA1719" s="5"/>
      <c r="AB1719" s="5"/>
      <c r="AC1719" s="5"/>
      <c r="AD1719" s="5"/>
      <c r="AE1719" s="5"/>
      <c r="AF1719" s="5"/>
      <c r="AG1719" s="5"/>
      <c r="AH1719" s="5"/>
      <c r="AI1719" s="5"/>
      <c r="AJ1719" s="5"/>
      <c r="AK1719" s="5"/>
      <c r="AL1719" s="5"/>
      <c r="AM1719" s="5"/>
      <c r="AN1719" s="5"/>
      <c r="AO1719" s="5"/>
      <c r="AP1719" s="5"/>
      <c r="AQ1719" s="5"/>
      <c r="AR1719" s="5"/>
      <c r="AS1719" s="5"/>
      <c r="AT1719" s="5"/>
      <c r="AU1719" s="5"/>
      <c r="AV1719" s="5"/>
      <c r="AW1719" s="5"/>
      <c r="AX1719" s="5"/>
      <c r="AY1719" s="5"/>
      <c r="AZ1719" s="5"/>
      <c r="BA1719" s="5"/>
      <c r="BB1719" s="5"/>
      <c r="BC1719" s="5"/>
      <c r="BD1719" s="5"/>
      <c r="BE1719" s="5"/>
      <c r="BF1719" s="5"/>
      <c r="BG1719" s="5"/>
      <c r="BH1719" s="5"/>
      <c r="BI1719" s="5"/>
      <c r="BJ1719" s="5"/>
      <c r="BK1719" s="5"/>
      <c r="BL1719" s="5"/>
      <c r="BM1719" s="5"/>
      <c r="BN1719" s="5"/>
      <c r="BO1719" s="5"/>
      <c r="BP1719" s="5"/>
      <c r="BQ1719" s="5"/>
      <c r="BR1719" s="5"/>
      <c r="BS1719" s="5"/>
      <c r="BT1719" s="5"/>
      <c r="BU1719" s="5"/>
      <c r="BV1719" s="5"/>
      <c r="BW1719" s="5"/>
      <c r="BX1719" s="5"/>
      <c r="BY1719" s="5"/>
      <c r="BZ1719" s="5"/>
    </row>
    <row r="1720" spans="22:78" x14ac:dyDescent="0.2">
      <c r="V1720" s="5"/>
      <c r="W1720" s="5"/>
      <c r="X1720" s="5"/>
      <c r="Y1720" s="5"/>
      <c r="Z1720" s="5"/>
      <c r="AA1720" s="5"/>
      <c r="AB1720" s="5"/>
      <c r="AC1720" s="5"/>
      <c r="AD1720" s="5"/>
      <c r="AE1720" s="5"/>
      <c r="AF1720" s="5"/>
      <c r="AG1720" s="5"/>
      <c r="AH1720" s="5"/>
      <c r="AI1720" s="5"/>
      <c r="AJ1720" s="5"/>
      <c r="AK1720" s="5"/>
      <c r="AL1720" s="5"/>
      <c r="AM1720" s="5"/>
      <c r="AN1720" s="5"/>
      <c r="AO1720" s="5"/>
      <c r="AP1720" s="5"/>
      <c r="AQ1720" s="5"/>
      <c r="AR1720" s="5"/>
      <c r="AS1720" s="5"/>
      <c r="AT1720" s="5"/>
      <c r="AU1720" s="5"/>
      <c r="AV1720" s="5"/>
      <c r="AW1720" s="5"/>
      <c r="AX1720" s="5"/>
      <c r="AY1720" s="5"/>
      <c r="AZ1720" s="5"/>
      <c r="BA1720" s="5"/>
      <c r="BB1720" s="5"/>
      <c r="BC1720" s="5"/>
      <c r="BD1720" s="5"/>
      <c r="BE1720" s="5"/>
      <c r="BF1720" s="5"/>
      <c r="BG1720" s="5"/>
      <c r="BH1720" s="5"/>
      <c r="BI1720" s="5"/>
      <c r="BJ1720" s="5"/>
      <c r="BK1720" s="5"/>
      <c r="BL1720" s="5"/>
      <c r="BM1720" s="5"/>
      <c r="BN1720" s="5"/>
      <c r="BO1720" s="5"/>
      <c r="BP1720" s="5"/>
      <c r="BQ1720" s="5"/>
      <c r="BR1720" s="5"/>
      <c r="BS1720" s="5"/>
      <c r="BT1720" s="5"/>
      <c r="BU1720" s="5"/>
      <c r="BV1720" s="5"/>
      <c r="BW1720" s="5"/>
      <c r="BX1720" s="5"/>
      <c r="BY1720" s="5"/>
      <c r="BZ1720" s="5"/>
    </row>
    <row r="1721" spans="22:78" x14ac:dyDescent="0.2">
      <c r="V1721" s="5"/>
      <c r="W1721" s="5"/>
      <c r="X1721" s="5"/>
      <c r="Y1721" s="5"/>
      <c r="Z1721" s="5"/>
      <c r="AA1721" s="5"/>
      <c r="AB1721" s="5"/>
      <c r="AC1721" s="5"/>
      <c r="AD1721" s="5"/>
      <c r="AE1721" s="5"/>
      <c r="AF1721" s="5"/>
      <c r="AG1721" s="5"/>
      <c r="AH1721" s="5"/>
      <c r="AI1721" s="5"/>
      <c r="AJ1721" s="5"/>
      <c r="AK1721" s="5"/>
      <c r="AL1721" s="5"/>
      <c r="AM1721" s="5"/>
      <c r="AN1721" s="5"/>
      <c r="AO1721" s="5"/>
      <c r="AP1721" s="5"/>
      <c r="AQ1721" s="5"/>
      <c r="AR1721" s="5"/>
      <c r="AS1721" s="5"/>
      <c r="AT1721" s="5"/>
      <c r="AU1721" s="5"/>
      <c r="AV1721" s="5"/>
      <c r="AW1721" s="5"/>
      <c r="AX1721" s="5"/>
      <c r="AY1721" s="5"/>
      <c r="AZ1721" s="5"/>
      <c r="BA1721" s="5"/>
      <c r="BB1721" s="5"/>
      <c r="BC1721" s="5"/>
      <c r="BD1721" s="5"/>
      <c r="BE1721" s="5"/>
      <c r="BF1721" s="5"/>
      <c r="BG1721" s="5"/>
      <c r="BH1721" s="5"/>
      <c r="BI1721" s="5"/>
      <c r="BJ1721" s="5"/>
      <c r="BK1721" s="5"/>
      <c r="BL1721" s="5"/>
      <c r="BM1721" s="5"/>
      <c r="BN1721" s="5"/>
      <c r="BO1721" s="5"/>
      <c r="BP1721" s="5"/>
      <c r="BQ1721" s="5"/>
      <c r="BR1721" s="5"/>
      <c r="BS1721" s="5"/>
      <c r="BT1721" s="5"/>
      <c r="BU1721" s="5"/>
      <c r="BV1721" s="5"/>
      <c r="BW1721" s="5"/>
      <c r="BX1721" s="5"/>
      <c r="BY1721" s="5"/>
      <c r="BZ1721" s="5"/>
    </row>
    <row r="1722" spans="22:78" x14ac:dyDescent="0.2"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  <c r="BZ1722" s="5"/>
    </row>
    <row r="1723" spans="22:78" x14ac:dyDescent="0.2">
      <c r="V1723" s="5"/>
      <c r="W1723" s="5"/>
      <c r="X1723" s="5"/>
      <c r="Y1723" s="5"/>
      <c r="Z1723" s="5"/>
      <c r="AA1723" s="5"/>
      <c r="AB1723" s="5"/>
      <c r="AC1723" s="5"/>
      <c r="AD1723" s="5"/>
      <c r="AE1723" s="5"/>
      <c r="AF1723" s="5"/>
      <c r="AG1723" s="5"/>
      <c r="AH1723" s="5"/>
      <c r="AI1723" s="5"/>
      <c r="AJ1723" s="5"/>
      <c r="AK1723" s="5"/>
      <c r="AL1723" s="5"/>
      <c r="AM1723" s="5"/>
      <c r="AN1723" s="5"/>
      <c r="AO1723" s="5"/>
      <c r="AP1723" s="5"/>
      <c r="AQ1723" s="5"/>
      <c r="AR1723" s="5"/>
      <c r="AS1723" s="5"/>
      <c r="AT1723" s="5"/>
      <c r="AU1723" s="5"/>
      <c r="AV1723" s="5"/>
      <c r="AW1723" s="5"/>
      <c r="AX1723" s="5"/>
      <c r="AY1723" s="5"/>
      <c r="AZ1723" s="5"/>
      <c r="BA1723" s="5"/>
      <c r="BB1723" s="5"/>
      <c r="BC1723" s="5"/>
      <c r="BD1723" s="5"/>
      <c r="BE1723" s="5"/>
      <c r="BF1723" s="5"/>
      <c r="BG1723" s="5"/>
      <c r="BH1723" s="5"/>
      <c r="BI1723" s="5"/>
      <c r="BJ1723" s="5"/>
      <c r="BK1723" s="5"/>
      <c r="BL1723" s="5"/>
      <c r="BM1723" s="5"/>
      <c r="BN1723" s="5"/>
      <c r="BO1723" s="5"/>
      <c r="BP1723" s="5"/>
      <c r="BQ1723" s="5"/>
      <c r="BR1723" s="5"/>
      <c r="BS1723" s="5"/>
      <c r="BT1723" s="5"/>
      <c r="BU1723" s="5"/>
      <c r="BV1723" s="5"/>
      <c r="BW1723" s="5"/>
      <c r="BX1723" s="5"/>
      <c r="BY1723" s="5"/>
      <c r="BZ1723" s="5"/>
    </row>
    <row r="1724" spans="22:78" x14ac:dyDescent="0.2">
      <c r="V1724" s="5"/>
      <c r="W1724" s="5"/>
      <c r="X1724" s="5"/>
      <c r="Y1724" s="5"/>
      <c r="Z1724" s="5"/>
      <c r="AA1724" s="5"/>
      <c r="AB1724" s="5"/>
      <c r="AC1724" s="5"/>
      <c r="AD1724" s="5"/>
      <c r="AE1724" s="5"/>
      <c r="AF1724" s="5"/>
      <c r="AG1724" s="5"/>
      <c r="AH1724" s="5"/>
      <c r="AI1724" s="5"/>
      <c r="AJ1724" s="5"/>
      <c r="AK1724" s="5"/>
      <c r="AL1724" s="5"/>
      <c r="AM1724" s="5"/>
      <c r="AN1724" s="5"/>
      <c r="AO1724" s="5"/>
      <c r="AP1724" s="5"/>
      <c r="AQ1724" s="5"/>
      <c r="AR1724" s="5"/>
      <c r="AS1724" s="5"/>
      <c r="AT1724" s="5"/>
      <c r="AU1724" s="5"/>
      <c r="AV1724" s="5"/>
      <c r="AW1724" s="5"/>
      <c r="AX1724" s="5"/>
      <c r="AY1724" s="5"/>
      <c r="AZ1724" s="5"/>
      <c r="BA1724" s="5"/>
      <c r="BB1724" s="5"/>
      <c r="BC1724" s="5"/>
      <c r="BD1724" s="5"/>
      <c r="BE1724" s="5"/>
      <c r="BF1724" s="5"/>
      <c r="BG1724" s="5"/>
      <c r="BH1724" s="5"/>
      <c r="BI1724" s="5"/>
      <c r="BJ1724" s="5"/>
      <c r="BK1724" s="5"/>
      <c r="BL1724" s="5"/>
      <c r="BM1724" s="5"/>
      <c r="BN1724" s="5"/>
      <c r="BO1724" s="5"/>
      <c r="BP1724" s="5"/>
      <c r="BQ1724" s="5"/>
      <c r="BR1724" s="5"/>
      <c r="BS1724" s="5"/>
      <c r="BT1724" s="5"/>
      <c r="BU1724" s="5"/>
      <c r="BV1724" s="5"/>
      <c r="BW1724" s="5"/>
      <c r="BX1724" s="5"/>
      <c r="BY1724" s="5"/>
      <c r="BZ1724" s="5"/>
    </row>
    <row r="1725" spans="22:78" x14ac:dyDescent="0.2">
      <c r="V1725" s="5"/>
      <c r="W1725" s="5"/>
      <c r="X1725" s="5"/>
      <c r="Y1725" s="5"/>
      <c r="Z1725" s="5"/>
      <c r="AA1725" s="5"/>
      <c r="AB1725" s="5"/>
      <c r="AC1725" s="5"/>
      <c r="AD1725" s="5"/>
      <c r="AE1725" s="5"/>
      <c r="AF1725" s="5"/>
      <c r="AG1725" s="5"/>
      <c r="AH1725" s="5"/>
      <c r="AI1725" s="5"/>
      <c r="AJ1725" s="5"/>
      <c r="AK1725" s="5"/>
      <c r="AL1725" s="5"/>
      <c r="AM1725" s="5"/>
      <c r="AN1725" s="5"/>
      <c r="AO1725" s="5"/>
      <c r="AP1725" s="5"/>
      <c r="AQ1725" s="5"/>
      <c r="AR1725" s="5"/>
      <c r="AS1725" s="5"/>
      <c r="AT1725" s="5"/>
      <c r="AU1725" s="5"/>
      <c r="AV1725" s="5"/>
      <c r="AW1725" s="5"/>
      <c r="AX1725" s="5"/>
      <c r="AY1725" s="5"/>
      <c r="AZ1725" s="5"/>
      <c r="BA1725" s="5"/>
      <c r="BB1725" s="5"/>
      <c r="BC1725" s="5"/>
      <c r="BD1725" s="5"/>
      <c r="BE1725" s="5"/>
      <c r="BF1725" s="5"/>
      <c r="BG1725" s="5"/>
      <c r="BH1725" s="5"/>
      <c r="BI1725" s="5"/>
      <c r="BJ1725" s="5"/>
      <c r="BK1725" s="5"/>
      <c r="BL1725" s="5"/>
      <c r="BM1725" s="5"/>
      <c r="BN1725" s="5"/>
      <c r="BO1725" s="5"/>
      <c r="BP1725" s="5"/>
      <c r="BQ1725" s="5"/>
      <c r="BR1725" s="5"/>
      <c r="BS1725" s="5"/>
      <c r="BT1725" s="5"/>
      <c r="BU1725" s="5"/>
      <c r="BV1725" s="5"/>
      <c r="BW1725" s="5"/>
      <c r="BX1725" s="5"/>
      <c r="BY1725" s="5"/>
      <c r="BZ1725" s="5"/>
    </row>
    <row r="1726" spans="22:78" x14ac:dyDescent="0.2"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  <c r="BZ1726" s="5"/>
    </row>
    <row r="1727" spans="22:78" x14ac:dyDescent="0.2">
      <c r="V1727" s="5"/>
      <c r="W1727" s="5"/>
      <c r="X1727" s="5"/>
      <c r="Y1727" s="5"/>
      <c r="Z1727" s="5"/>
      <c r="AA1727" s="5"/>
      <c r="AB1727" s="5"/>
      <c r="AC1727" s="5"/>
      <c r="AD1727" s="5"/>
      <c r="AE1727" s="5"/>
      <c r="AF1727" s="5"/>
      <c r="AG1727" s="5"/>
      <c r="AH1727" s="5"/>
      <c r="AI1727" s="5"/>
      <c r="AJ1727" s="5"/>
      <c r="AK1727" s="5"/>
      <c r="AL1727" s="5"/>
      <c r="AM1727" s="5"/>
      <c r="AN1727" s="5"/>
      <c r="AO1727" s="5"/>
      <c r="AP1727" s="5"/>
      <c r="AQ1727" s="5"/>
      <c r="AR1727" s="5"/>
      <c r="AS1727" s="5"/>
      <c r="AT1727" s="5"/>
      <c r="AU1727" s="5"/>
      <c r="AV1727" s="5"/>
      <c r="AW1727" s="5"/>
      <c r="AX1727" s="5"/>
      <c r="AY1727" s="5"/>
      <c r="AZ1727" s="5"/>
      <c r="BA1727" s="5"/>
      <c r="BB1727" s="5"/>
      <c r="BC1727" s="5"/>
      <c r="BD1727" s="5"/>
      <c r="BE1727" s="5"/>
      <c r="BF1727" s="5"/>
      <c r="BG1727" s="5"/>
      <c r="BH1727" s="5"/>
      <c r="BI1727" s="5"/>
      <c r="BJ1727" s="5"/>
      <c r="BK1727" s="5"/>
      <c r="BL1727" s="5"/>
      <c r="BM1727" s="5"/>
      <c r="BN1727" s="5"/>
      <c r="BO1727" s="5"/>
      <c r="BP1727" s="5"/>
      <c r="BQ1727" s="5"/>
      <c r="BR1727" s="5"/>
      <c r="BS1727" s="5"/>
      <c r="BT1727" s="5"/>
      <c r="BU1727" s="5"/>
      <c r="BV1727" s="5"/>
      <c r="BW1727" s="5"/>
      <c r="BX1727" s="5"/>
      <c r="BY1727" s="5"/>
      <c r="BZ1727" s="5"/>
    </row>
    <row r="1728" spans="22:78" x14ac:dyDescent="0.2">
      <c r="V1728" s="5"/>
      <c r="W1728" s="5"/>
      <c r="X1728" s="5"/>
      <c r="Y1728" s="5"/>
      <c r="Z1728" s="5"/>
      <c r="AA1728" s="5"/>
      <c r="AB1728" s="5"/>
      <c r="AC1728" s="5"/>
      <c r="AD1728" s="5"/>
      <c r="AE1728" s="5"/>
      <c r="AF1728" s="5"/>
      <c r="AG1728" s="5"/>
      <c r="AH1728" s="5"/>
      <c r="AI1728" s="5"/>
      <c r="AJ1728" s="5"/>
      <c r="AK1728" s="5"/>
      <c r="AL1728" s="5"/>
      <c r="AM1728" s="5"/>
      <c r="AN1728" s="5"/>
      <c r="AO1728" s="5"/>
      <c r="AP1728" s="5"/>
      <c r="AQ1728" s="5"/>
      <c r="AR1728" s="5"/>
      <c r="AS1728" s="5"/>
      <c r="AT1728" s="5"/>
      <c r="AU1728" s="5"/>
      <c r="AV1728" s="5"/>
      <c r="AW1728" s="5"/>
      <c r="AX1728" s="5"/>
      <c r="AY1728" s="5"/>
      <c r="AZ1728" s="5"/>
      <c r="BA1728" s="5"/>
      <c r="BB1728" s="5"/>
      <c r="BC1728" s="5"/>
      <c r="BD1728" s="5"/>
      <c r="BE1728" s="5"/>
      <c r="BF1728" s="5"/>
      <c r="BG1728" s="5"/>
      <c r="BH1728" s="5"/>
      <c r="BI1728" s="5"/>
      <c r="BJ1728" s="5"/>
      <c r="BK1728" s="5"/>
      <c r="BL1728" s="5"/>
      <c r="BM1728" s="5"/>
      <c r="BN1728" s="5"/>
      <c r="BO1728" s="5"/>
      <c r="BP1728" s="5"/>
      <c r="BQ1728" s="5"/>
      <c r="BR1728" s="5"/>
      <c r="BS1728" s="5"/>
      <c r="BT1728" s="5"/>
      <c r="BU1728" s="5"/>
      <c r="BV1728" s="5"/>
      <c r="BW1728" s="5"/>
      <c r="BX1728" s="5"/>
      <c r="BY1728" s="5"/>
      <c r="BZ1728" s="5"/>
    </row>
    <row r="1729" spans="22:78" x14ac:dyDescent="0.2">
      <c r="V1729" s="5"/>
      <c r="W1729" s="5"/>
      <c r="X1729" s="5"/>
      <c r="Y1729" s="5"/>
      <c r="Z1729" s="5"/>
      <c r="AA1729" s="5"/>
      <c r="AB1729" s="5"/>
      <c r="AC1729" s="5"/>
      <c r="AD1729" s="5"/>
      <c r="AE1729" s="5"/>
      <c r="AF1729" s="5"/>
      <c r="AG1729" s="5"/>
      <c r="AH1729" s="5"/>
      <c r="AI1729" s="5"/>
      <c r="AJ1729" s="5"/>
      <c r="AK1729" s="5"/>
      <c r="AL1729" s="5"/>
      <c r="AM1729" s="5"/>
      <c r="AN1729" s="5"/>
      <c r="AO1729" s="5"/>
      <c r="AP1729" s="5"/>
      <c r="AQ1729" s="5"/>
      <c r="AR1729" s="5"/>
      <c r="AS1729" s="5"/>
      <c r="AT1729" s="5"/>
      <c r="AU1729" s="5"/>
      <c r="AV1729" s="5"/>
      <c r="AW1729" s="5"/>
      <c r="AX1729" s="5"/>
      <c r="AY1729" s="5"/>
      <c r="AZ1729" s="5"/>
      <c r="BA1729" s="5"/>
      <c r="BB1729" s="5"/>
      <c r="BC1729" s="5"/>
      <c r="BD1729" s="5"/>
      <c r="BE1729" s="5"/>
      <c r="BF1729" s="5"/>
      <c r="BG1729" s="5"/>
      <c r="BH1729" s="5"/>
      <c r="BI1729" s="5"/>
      <c r="BJ1729" s="5"/>
      <c r="BK1729" s="5"/>
      <c r="BL1729" s="5"/>
      <c r="BM1729" s="5"/>
      <c r="BN1729" s="5"/>
      <c r="BO1729" s="5"/>
      <c r="BP1729" s="5"/>
      <c r="BQ1729" s="5"/>
      <c r="BR1729" s="5"/>
      <c r="BS1729" s="5"/>
      <c r="BT1729" s="5"/>
      <c r="BU1729" s="5"/>
      <c r="BV1729" s="5"/>
      <c r="BW1729" s="5"/>
      <c r="BX1729" s="5"/>
      <c r="BY1729" s="5"/>
      <c r="BZ1729" s="5"/>
    </row>
    <row r="1730" spans="22:78" x14ac:dyDescent="0.2"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  <c r="BZ1730" s="5"/>
    </row>
    <row r="1731" spans="22:78" x14ac:dyDescent="0.2">
      <c r="V1731" s="5"/>
      <c r="W1731" s="5"/>
      <c r="X1731" s="5"/>
      <c r="Y1731" s="5"/>
      <c r="Z1731" s="5"/>
      <c r="AA1731" s="5"/>
      <c r="AB1731" s="5"/>
      <c r="AC1731" s="5"/>
      <c r="AD1731" s="5"/>
      <c r="AE1731" s="5"/>
      <c r="AF1731" s="5"/>
      <c r="AG1731" s="5"/>
      <c r="AH1731" s="5"/>
      <c r="AI1731" s="5"/>
      <c r="AJ1731" s="5"/>
      <c r="AK1731" s="5"/>
      <c r="AL1731" s="5"/>
      <c r="AM1731" s="5"/>
      <c r="AN1731" s="5"/>
      <c r="AO1731" s="5"/>
      <c r="AP1731" s="5"/>
      <c r="AQ1731" s="5"/>
      <c r="AR1731" s="5"/>
      <c r="AS1731" s="5"/>
      <c r="AT1731" s="5"/>
      <c r="AU1731" s="5"/>
      <c r="AV1731" s="5"/>
      <c r="AW1731" s="5"/>
      <c r="AX1731" s="5"/>
      <c r="AY1731" s="5"/>
      <c r="AZ1731" s="5"/>
      <c r="BA1731" s="5"/>
      <c r="BB1731" s="5"/>
      <c r="BC1731" s="5"/>
      <c r="BD1731" s="5"/>
      <c r="BE1731" s="5"/>
      <c r="BF1731" s="5"/>
      <c r="BG1731" s="5"/>
      <c r="BH1731" s="5"/>
      <c r="BI1731" s="5"/>
      <c r="BJ1731" s="5"/>
      <c r="BK1731" s="5"/>
      <c r="BL1731" s="5"/>
      <c r="BM1731" s="5"/>
      <c r="BN1731" s="5"/>
      <c r="BO1731" s="5"/>
      <c r="BP1731" s="5"/>
      <c r="BQ1731" s="5"/>
      <c r="BR1731" s="5"/>
      <c r="BS1731" s="5"/>
      <c r="BT1731" s="5"/>
      <c r="BU1731" s="5"/>
      <c r="BV1731" s="5"/>
      <c r="BW1731" s="5"/>
      <c r="BX1731" s="5"/>
      <c r="BY1731" s="5"/>
      <c r="BZ1731" s="5"/>
    </row>
    <row r="1732" spans="22:78" x14ac:dyDescent="0.2">
      <c r="V1732" s="5"/>
      <c r="W1732" s="5"/>
      <c r="X1732" s="5"/>
      <c r="Y1732" s="5"/>
      <c r="Z1732" s="5"/>
      <c r="AA1732" s="5"/>
      <c r="AB1732" s="5"/>
      <c r="AC1732" s="5"/>
      <c r="AD1732" s="5"/>
      <c r="AE1732" s="5"/>
      <c r="AF1732" s="5"/>
      <c r="AG1732" s="5"/>
      <c r="AH1732" s="5"/>
      <c r="AI1732" s="5"/>
      <c r="AJ1732" s="5"/>
      <c r="AK1732" s="5"/>
      <c r="AL1732" s="5"/>
      <c r="AM1732" s="5"/>
      <c r="AN1732" s="5"/>
      <c r="AO1732" s="5"/>
      <c r="AP1732" s="5"/>
      <c r="AQ1732" s="5"/>
      <c r="AR1732" s="5"/>
      <c r="AS1732" s="5"/>
      <c r="AT1732" s="5"/>
      <c r="AU1732" s="5"/>
      <c r="AV1732" s="5"/>
      <c r="AW1732" s="5"/>
      <c r="AX1732" s="5"/>
      <c r="AY1732" s="5"/>
      <c r="AZ1732" s="5"/>
      <c r="BA1732" s="5"/>
      <c r="BB1732" s="5"/>
      <c r="BC1732" s="5"/>
      <c r="BD1732" s="5"/>
      <c r="BE1732" s="5"/>
      <c r="BF1732" s="5"/>
      <c r="BG1732" s="5"/>
      <c r="BH1732" s="5"/>
      <c r="BI1732" s="5"/>
      <c r="BJ1732" s="5"/>
      <c r="BK1732" s="5"/>
      <c r="BL1732" s="5"/>
      <c r="BM1732" s="5"/>
      <c r="BN1732" s="5"/>
      <c r="BO1732" s="5"/>
      <c r="BP1732" s="5"/>
      <c r="BQ1732" s="5"/>
      <c r="BR1732" s="5"/>
      <c r="BS1732" s="5"/>
      <c r="BT1732" s="5"/>
      <c r="BU1732" s="5"/>
      <c r="BV1732" s="5"/>
      <c r="BW1732" s="5"/>
      <c r="BX1732" s="5"/>
      <c r="BY1732" s="5"/>
      <c r="BZ1732" s="5"/>
    </row>
    <row r="1733" spans="22:78" x14ac:dyDescent="0.2">
      <c r="V1733" s="5"/>
      <c r="W1733" s="5"/>
      <c r="X1733" s="5"/>
      <c r="Y1733" s="5"/>
      <c r="Z1733" s="5"/>
      <c r="AA1733" s="5"/>
      <c r="AB1733" s="5"/>
      <c r="AC1733" s="5"/>
      <c r="AD1733" s="5"/>
      <c r="AE1733" s="5"/>
      <c r="AF1733" s="5"/>
      <c r="AG1733" s="5"/>
      <c r="AH1733" s="5"/>
      <c r="AI1733" s="5"/>
      <c r="AJ1733" s="5"/>
      <c r="AK1733" s="5"/>
      <c r="AL1733" s="5"/>
      <c r="AM1733" s="5"/>
      <c r="AN1733" s="5"/>
      <c r="AO1733" s="5"/>
      <c r="AP1733" s="5"/>
      <c r="AQ1733" s="5"/>
      <c r="AR1733" s="5"/>
      <c r="AS1733" s="5"/>
      <c r="AT1733" s="5"/>
      <c r="AU1733" s="5"/>
      <c r="AV1733" s="5"/>
      <c r="AW1733" s="5"/>
      <c r="AX1733" s="5"/>
      <c r="AY1733" s="5"/>
      <c r="AZ1733" s="5"/>
      <c r="BA1733" s="5"/>
      <c r="BB1733" s="5"/>
      <c r="BC1733" s="5"/>
      <c r="BD1733" s="5"/>
      <c r="BE1733" s="5"/>
      <c r="BF1733" s="5"/>
      <c r="BG1733" s="5"/>
      <c r="BH1733" s="5"/>
      <c r="BI1733" s="5"/>
      <c r="BJ1733" s="5"/>
      <c r="BK1733" s="5"/>
      <c r="BL1733" s="5"/>
      <c r="BM1733" s="5"/>
      <c r="BN1733" s="5"/>
      <c r="BO1733" s="5"/>
      <c r="BP1733" s="5"/>
      <c r="BQ1733" s="5"/>
      <c r="BR1733" s="5"/>
      <c r="BS1733" s="5"/>
      <c r="BT1733" s="5"/>
      <c r="BU1733" s="5"/>
      <c r="BV1733" s="5"/>
      <c r="BW1733" s="5"/>
      <c r="BX1733" s="5"/>
      <c r="BY1733" s="5"/>
      <c r="BZ1733" s="5"/>
    </row>
    <row r="1734" spans="22:78" x14ac:dyDescent="0.2"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  <c r="BZ1734" s="5"/>
    </row>
    <row r="1735" spans="22:78" x14ac:dyDescent="0.2">
      <c r="V1735" s="5"/>
      <c r="W1735" s="5"/>
      <c r="X1735" s="5"/>
      <c r="Y1735" s="5"/>
      <c r="Z1735" s="5"/>
      <c r="AA1735" s="5"/>
      <c r="AB1735" s="5"/>
      <c r="AC1735" s="5"/>
      <c r="AD1735" s="5"/>
      <c r="AE1735" s="5"/>
      <c r="AF1735" s="5"/>
      <c r="AG1735" s="5"/>
      <c r="AH1735" s="5"/>
      <c r="AI1735" s="5"/>
      <c r="AJ1735" s="5"/>
      <c r="AK1735" s="5"/>
      <c r="AL1735" s="5"/>
      <c r="AM1735" s="5"/>
      <c r="AN1735" s="5"/>
      <c r="AO1735" s="5"/>
      <c r="AP1735" s="5"/>
      <c r="AQ1735" s="5"/>
      <c r="AR1735" s="5"/>
      <c r="AS1735" s="5"/>
      <c r="AT1735" s="5"/>
      <c r="AU1735" s="5"/>
      <c r="AV1735" s="5"/>
      <c r="AW1735" s="5"/>
      <c r="AX1735" s="5"/>
      <c r="AY1735" s="5"/>
      <c r="AZ1735" s="5"/>
      <c r="BA1735" s="5"/>
      <c r="BB1735" s="5"/>
      <c r="BC1735" s="5"/>
      <c r="BD1735" s="5"/>
      <c r="BE1735" s="5"/>
      <c r="BF1735" s="5"/>
      <c r="BG1735" s="5"/>
      <c r="BH1735" s="5"/>
      <c r="BI1735" s="5"/>
      <c r="BJ1735" s="5"/>
      <c r="BK1735" s="5"/>
      <c r="BL1735" s="5"/>
      <c r="BM1735" s="5"/>
      <c r="BN1735" s="5"/>
      <c r="BO1735" s="5"/>
      <c r="BP1735" s="5"/>
      <c r="BQ1735" s="5"/>
      <c r="BR1735" s="5"/>
      <c r="BS1735" s="5"/>
      <c r="BT1735" s="5"/>
      <c r="BU1735" s="5"/>
      <c r="BV1735" s="5"/>
      <c r="BW1735" s="5"/>
      <c r="BX1735" s="5"/>
      <c r="BY1735" s="5"/>
      <c r="BZ1735" s="5"/>
    </row>
    <row r="1736" spans="22:78" x14ac:dyDescent="0.2">
      <c r="V1736" s="5"/>
      <c r="W1736" s="5"/>
      <c r="X1736" s="5"/>
      <c r="Y1736" s="5"/>
      <c r="Z1736" s="5"/>
      <c r="AA1736" s="5"/>
      <c r="AB1736" s="5"/>
      <c r="AC1736" s="5"/>
      <c r="AD1736" s="5"/>
      <c r="AE1736" s="5"/>
      <c r="AF1736" s="5"/>
      <c r="AG1736" s="5"/>
      <c r="AH1736" s="5"/>
      <c r="AI1736" s="5"/>
      <c r="AJ1736" s="5"/>
      <c r="AK1736" s="5"/>
      <c r="AL1736" s="5"/>
      <c r="AM1736" s="5"/>
      <c r="AN1736" s="5"/>
      <c r="AO1736" s="5"/>
      <c r="AP1736" s="5"/>
      <c r="AQ1736" s="5"/>
      <c r="AR1736" s="5"/>
      <c r="AS1736" s="5"/>
      <c r="AT1736" s="5"/>
      <c r="AU1736" s="5"/>
      <c r="AV1736" s="5"/>
      <c r="AW1736" s="5"/>
      <c r="AX1736" s="5"/>
      <c r="AY1736" s="5"/>
      <c r="AZ1736" s="5"/>
      <c r="BA1736" s="5"/>
      <c r="BB1736" s="5"/>
      <c r="BC1736" s="5"/>
      <c r="BD1736" s="5"/>
      <c r="BE1736" s="5"/>
      <c r="BF1736" s="5"/>
      <c r="BG1736" s="5"/>
      <c r="BH1736" s="5"/>
      <c r="BI1736" s="5"/>
      <c r="BJ1736" s="5"/>
      <c r="BK1736" s="5"/>
      <c r="BL1736" s="5"/>
      <c r="BM1736" s="5"/>
      <c r="BN1736" s="5"/>
      <c r="BO1736" s="5"/>
      <c r="BP1736" s="5"/>
      <c r="BQ1736" s="5"/>
      <c r="BR1736" s="5"/>
      <c r="BS1736" s="5"/>
      <c r="BT1736" s="5"/>
      <c r="BU1736" s="5"/>
      <c r="BV1736" s="5"/>
      <c r="BW1736" s="5"/>
      <c r="BX1736" s="5"/>
      <c r="BY1736" s="5"/>
      <c r="BZ1736" s="5"/>
    </row>
    <row r="1737" spans="22:78" x14ac:dyDescent="0.2">
      <c r="V1737" s="5"/>
      <c r="W1737" s="5"/>
      <c r="X1737" s="5"/>
      <c r="Y1737" s="5"/>
      <c r="Z1737" s="5"/>
      <c r="AA1737" s="5"/>
      <c r="AB1737" s="5"/>
      <c r="AC1737" s="5"/>
      <c r="AD1737" s="5"/>
      <c r="AE1737" s="5"/>
      <c r="AF1737" s="5"/>
      <c r="AG1737" s="5"/>
      <c r="AH1737" s="5"/>
      <c r="AI1737" s="5"/>
      <c r="AJ1737" s="5"/>
      <c r="AK1737" s="5"/>
      <c r="AL1737" s="5"/>
      <c r="AM1737" s="5"/>
      <c r="AN1737" s="5"/>
      <c r="AO1737" s="5"/>
      <c r="AP1737" s="5"/>
      <c r="AQ1737" s="5"/>
      <c r="AR1737" s="5"/>
      <c r="AS1737" s="5"/>
      <c r="AT1737" s="5"/>
      <c r="AU1737" s="5"/>
      <c r="AV1737" s="5"/>
      <c r="AW1737" s="5"/>
      <c r="AX1737" s="5"/>
      <c r="AY1737" s="5"/>
      <c r="AZ1737" s="5"/>
      <c r="BA1737" s="5"/>
      <c r="BB1737" s="5"/>
      <c r="BC1737" s="5"/>
      <c r="BD1737" s="5"/>
      <c r="BE1737" s="5"/>
      <c r="BF1737" s="5"/>
      <c r="BG1737" s="5"/>
      <c r="BH1737" s="5"/>
      <c r="BI1737" s="5"/>
      <c r="BJ1737" s="5"/>
      <c r="BK1737" s="5"/>
      <c r="BL1737" s="5"/>
      <c r="BM1737" s="5"/>
      <c r="BN1737" s="5"/>
      <c r="BO1737" s="5"/>
      <c r="BP1737" s="5"/>
      <c r="BQ1737" s="5"/>
      <c r="BR1737" s="5"/>
      <c r="BS1737" s="5"/>
      <c r="BT1737" s="5"/>
      <c r="BU1737" s="5"/>
      <c r="BV1737" s="5"/>
      <c r="BW1737" s="5"/>
      <c r="BX1737" s="5"/>
      <c r="BY1737" s="5"/>
      <c r="BZ1737" s="5"/>
    </row>
    <row r="1738" spans="22:78" x14ac:dyDescent="0.2"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  <c r="BZ1738" s="5"/>
    </row>
    <row r="1739" spans="22:78" x14ac:dyDescent="0.2">
      <c r="V1739" s="5"/>
      <c r="W1739" s="5"/>
      <c r="X1739" s="5"/>
      <c r="Y1739" s="5"/>
      <c r="Z1739" s="5"/>
      <c r="AA1739" s="5"/>
      <c r="AB1739" s="5"/>
      <c r="AC1739" s="5"/>
      <c r="AD1739" s="5"/>
      <c r="AE1739" s="5"/>
      <c r="AF1739" s="5"/>
      <c r="AG1739" s="5"/>
      <c r="AH1739" s="5"/>
      <c r="AI1739" s="5"/>
      <c r="AJ1739" s="5"/>
      <c r="AK1739" s="5"/>
      <c r="AL1739" s="5"/>
      <c r="AM1739" s="5"/>
      <c r="AN1739" s="5"/>
      <c r="AO1739" s="5"/>
      <c r="AP1739" s="5"/>
      <c r="AQ1739" s="5"/>
      <c r="AR1739" s="5"/>
      <c r="AS1739" s="5"/>
      <c r="AT1739" s="5"/>
      <c r="AU1739" s="5"/>
      <c r="AV1739" s="5"/>
      <c r="AW1739" s="5"/>
      <c r="AX1739" s="5"/>
      <c r="AY1739" s="5"/>
      <c r="AZ1739" s="5"/>
      <c r="BA1739" s="5"/>
      <c r="BB1739" s="5"/>
      <c r="BC1739" s="5"/>
      <c r="BD1739" s="5"/>
      <c r="BE1739" s="5"/>
      <c r="BF1739" s="5"/>
      <c r="BG1739" s="5"/>
      <c r="BH1739" s="5"/>
      <c r="BI1739" s="5"/>
      <c r="BJ1739" s="5"/>
      <c r="BK1739" s="5"/>
      <c r="BL1739" s="5"/>
      <c r="BM1739" s="5"/>
      <c r="BN1739" s="5"/>
      <c r="BO1739" s="5"/>
      <c r="BP1739" s="5"/>
      <c r="BQ1739" s="5"/>
      <c r="BR1739" s="5"/>
      <c r="BS1739" s="5"/>
      <c r="BT1739" s="5"/>
      <c r="BU1739" s="5"/>
      <c r="BV1739" s="5"/>
      <c r="BW1739" s="5"/>
      <c r="BX1739" s="5"/>
      <c r="BY1739" s="5"/>
      <c r="BZ1739" s="5"/>
    </row>
    <row r="1740" spans="22:78" x14ac:dyDescent="0.2">
      <c r="V1740" s="5"/>
      <c r="W1740" s="5"/>
      <c r="X1740" s="5"/>
      <c r="Y1740" s="5"/>
      <c r="Z1740" s="5"/>
      <c r="AA1740" s="5"/>
      <c r="AB1740" s="5"/>
      <c r="AC1740" s="5"/>
      <c r="AD1740" s="5"/>
      <c r="AE1740" s="5"/>
      <c r="AF1740" s="5"/>
      <c r="AG1740" s="5"/>
      <c r="AH1740" s="5"/>
      <c r="AI1740" s="5"/>
      <c r="AJ1740" s="5"/>
      <c r="AK1740" s="5"/>
      <c r="AL1740" s="5"/>
      <c r="AM1740" s="5"/>
      <c r="AN1740" s="5"/>
      <c r="AO1740" s="5"/>
      <c r="AP1740" s="5"/>
      <c r="AQ1740" s="5"/>
      <c r="AR1740" s="5"/>
      <c r="AS1740" s="5"/>
      <c r="AT1740" s="5"/>
      <c r="AU1740" s="5"/>
      <c r="AV1740" s="5"/>
      <c r="AW1740" s="5"/>
      <c r="AX1740" s="5"/>
      <c r="AY1740" s="5"/>
      <c r="AZ1740" s="5"/>
      <c r="BA1740" s="5"/>
      <c r="BB1740" s="5"/>
      <c r="BC1740" s="5"/>
      <c r="BD1740" s="5"/>
      <c r="BE1740" s="5"/>
      <c r="BF1740" s="5"/>
      <c r="BG1740" s="5"/>
      <c r="BH1740" s="5"/>
      <c r="BI1740" s="5"/>
      <c r="BJ1740" s="5"/>
      <c r="BK1740" s="5"/>
      <c r="BL1740" s="5"/>
      <c r="BM1740" s="5"/>
      <c r="BN1740" s="5"/>
      <c r="BO1740" s="5"/>
      <c r="BP1740" s="5"/>
      <c r="BQ1740" s="5"/>
      <c r="BR1740" s="5"/>
      <c r="BS1740" s="5"/>
      <c r="BT1740" s="5"/>
      <c r="BU1740" s="5"/>
      <c r="BV1740" s="5"/>
      <c r="BW1740" s="5"/>
      <c r="BX1740" s="5"/>
      <c r="BY1740" s="5"/>
      <c r="BZ1740" s="5"/>
    </row>
    <row r="1741" spans="22:78" x14ac:dyDescent="0.2">
      <c r="V1741" s="5"/>
      <c r="W1741" s="5"/>
      <c r="X1741" s="5"/>
      <c r="Y1741" s="5"/>
      <c r="Z1741" s="5"/>
      <c r="AA1741" s="5"/>
      <c r="AB1741" s="5"/>
      <c r="AC1741" s="5"/>
      <c r="AD1741" s="5"/>
      <c r="AE1741" s="5"/>
      <c r="AF1741" s="5"/>
      <c r="AG1741" s="5"/>
      <c r="AH1741" s="5"/>
      <c r="AI1741" s="5"/>
      <c r="AJ1741" s="5"/>
      <c r="AK1741" s="5"/>
      <c r="AL1741" s="5"/>
      <c r="AM1741" s="5"/>
      <c r="AN1741" s="5"/>
      <c r="AO1741" s="5"/>
      <c r="AP1741" s="5"/>
      <c r="AQ1741" s="5"/>
      <c r="AR1741" s="5"/>
      <c r="AS1741" s="5"/>
      <c r="AT1741" s="5"/>
      <c r="AU1741" s="5"/>
      <c r="AV1741" s="5"/>
      <c r="AW1741" s="5"/>
      <c r="AX1741" s="5"/>
      <c r="AY1741" s="5"/>
      <c r="AZ1741" s="5"/>
      <c r="BA1741" s="5"/>
      <c r="BB1741" s="5"/>
      <c r="BC1741" s="5"/>
      <c r="BD1741" s="5"/>
      <c r="BE1741" s="5"/>
      <c r="BF1741" s="5"/>
      <c r="BG1741" s="5"/>
      <c r="BH1741" s="5"/>
      <c r="BI1741" s="5"/>
      <c r="BJ1741" s="5"/>
      <c r="BK1741" s="5"/>
      <c r="BL1741" s="5"/>
      <c r="BM1741" s="5"/>
      <c r="BN1741" s="5"/>
      <c r="BO1741" s="5"/>
      <c r="BP1741" s="5"/>
      <c r="BQ1741" s="5"/>
      <c r="BR1741" s="5"/>
      <c r="BS1741" s="5"/>
      <c r="BT1741" s="5"/>
      <c r="BU1741" s="5"/>
      <c r="BV1741" s="5"/>
      <c r="BW1741" s="5"/>
      <c r="BX1741" s="5"/>
      <c r="BY1741" s="5"/>
      <c r="BZ1741" s="5"/>
    </row>
    <row r="1742" spans="22:78" x14ac:dyDescent="0.2"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  <c r="BZ1742" s="5"/>
    </row>
    <row r="1743" spans="22:78" x14ac:dyDescent="0.2">
      <c r="V1743" s="5"/>
      <c r="W1743" s="5"/>
      <c r="X1743" s="5"/>
      <c r="Y1743" s="5"/>
      <c r="Z1743" s="5"/>
      <c r="AA1743" s="5"/>
      <c r="AB1743" s="5"/>
      <c r="AC1743" s="5"/>
      <c r="AD1743" s="5"/>
      <c r="AE1743" s="5"/>
      <c r="AF1743" s="5"/>
      <c r="AG1743" s="5"/>
      <c r="AH1743" s="5"/>
      <c r="AI1743" s="5"/>
      <c r="AJ1743" s="5"/>
      <c r="AK1743" s="5"/>
      <c r="AL1743" s="5"/>
      <c r="AM1743" s="5"/>
      <c r="AN1743" s="5"/>
      <c r="AO1743" s="5"/>
      <c r="AP1743" s="5"/>
      <c r="AQ1743" s="5"/>
      <c r="AR1743" s="5"/>
      <c r="AS1743" s="5"/>
      <c r="AT1743" s="5"/>
      <c r="AU1743" s="5"/>
      <c r="AV1743" s="5"/>
      <c r="AW1743" s="5"/>
      <c r="AX1743" s="5"/>
      <c r="AY1743" s="5"/>
      <c r="AZ1743" s="5"/>
      <c r="BA1743" s="5"/>
      <c r="BB1743" s="5"/>
      <c r="BC1743" s="5"/>
      <c r="BD1743" s="5"/>
      <c r="BE1743" s="5"/>
      <c r="BF1743" s="5"/>
      <c r="BG1743" s="5"/>
      <c r="BH1743" s="5"/>
      <c r="BI1743" s="5"/>
      <c r="BJ1743" s="5"/>
      <c r="BK1743" s="5"/>
      <c r="BL1743" s="5"/>
      <c r="BM1743" s="5"/>
      <c r="BN1743" s="5"/>
      <c r="BO1743" s="5"/>
      <c r="BP1743" s="5"/>
      <c r="BQ1743" s="5"/>
      <c r="BR1743" s="5"/>
      <c r="BS1743" s="5"/>
      <c r="BT1743" s="5"/>
      <c r="BU1743" s="5"/>
      <c r="BV1743" s="5"/>
      <c r="BW1743" s="5"/>
      <c r="BX1743" s="5"/>
      <c r="BY1743" s="5"/>
      <c r="BZ1743" s="5"/>
    </row>
    <row r="1744" spans="22:78" x14ac:dyDescent="0.2">
      <c r="V1744" s="5"/>
      <c r="W1744" s="5"/>
      <c r="X1744" s="5"/>
      <c r="Y1744" s="5"/>
      <c r="Z1744" s="5"/>
      <c r="AA1744" s="5"/>
      <c r="AB1744" s="5"/>
      <c r="AC1744" s="5"/>
      <c r="AD1744" s="5"/>
      <c r="AE1744" s="5"/>
      <c r="AF1744" s="5"/>
      <c r="AG1744" s="5"/>
      <c r="AH1744" s="5"/>
      <c r="AI1744" s="5"/>
      <c r="AJ1744" s="5"/>
      <c r="AK1744" s="5"/>
      <c r="AL1744" s="5"/>
      <c r="AM1744" s="5"/>
      <c r="AN1744" s="5"/>
      <c r="AO1744" s="5"/>
      <c r="AP1744" s="5"/>
      <c r="AQ1744" s="5"/>
      <c r="AR1744" s="5"/>
      <c r="AS1744" s="5"/>
      <c r="AT1744" s="5"/>
      <c r="AU1744" s="5"/>
      <c r="AV1744" s="5"/>
      <c r="AW1744" s="5"/>
      <c r="AX1744" s="5"/>
      <c r="AY1744" s="5"/>
      <c r="AZ1744" s="5"/>
      <c r="BA1744" s="5"/>
      <c r="BB1744" s="5"/>
      <c r="BC1744" s="5"/>
      <c r="BD1744" s="5"/>
      <c r="BE1744" s="5"/>
      <c r="BF1744" s="5"/>
      <c r="BG1744" s="5"/>
      <c r="BH1744" s="5"/>
      <c r="BI1744" s="5"/>
      <c r="BJ1744" s="5"/>
      <c r="BK1744" s="5"/>
      <c r="BL1744" s="5"/>
      <c r="BM1744" s="5"/>
      <c r="BN1744" s="5"/>
      <c r="BO1744" s="5"/>
      <c r="BP1744" s="5"/>
      <c r="BQ1744" s="5"/>
      <c r="BR1744" s="5"/>
      <c r="BS1744" s="5"/>
      <c r="BT1744" s="5"/>
      <c r="BU1744" s="5"/>
      <c r="BV1744" s="5"/>
      <c r="BW1744" s="5"/>
      <c r="BX1744" s="5"/>
      <c r="BY1744" s="5"/>
      <c r="BZ1744" s="5"/>
    </row>
    <row r="1745" spans="22:78" x14ac:dyDescent="0.2">
      <c r="V1745" s="5"/>
      <c r="W1745" s="5"/>
      <c r="X1745" s="5"/>
      <c r="Y1745" s="5"/>
      <c r="Z1745" s="5"/>
      <c r="AA1745" s="5"/>
      <c r="AB1745" s="5"/>
      <c r="AC1745" s="5"/>
      <c r="AD1745" s="5"/>
      <c r="AE1745" s="5"/>
      <c r="AF1745" s="5"/>
      <c r="AG1745" s="5"/>
      <c r="AH1745" s="5"/>
      <c r="AI1745" s="5"/>
      <c r="AJ1745" s="5"/>
      <c r="AK1745" s="5"/>
      <c r="AL1745" s="5"/>
      <c r="AM1745" s="5"/>
      <c r="AN1745" s="5"/>
      <c r="AO1745" s="5"/>
      <c r="AP1745" s="5"/>
      <c r="AQ1745" s="5"/>
      <c r="AR1745" s="5"/>
      <c r="AS1745" s="5"/>
      <c r="AT1745" s="5"/>
      <c r="AU1745" s="5"/>
      <c r="AV1745" s="5"/>
      <c r="AW1745" s="5"/>
      <c r="AX1745" s="5"/>
      <c r="AY1745" s="5"/>
      <c r="AZ1745" s="5"/>
      <c r="BA1745" s="5"/>
      <c r="BB1745" s="5"/>
      <c r="BC1745" s="5"/>
      <c r="BD1745" s="5"/>
      <c r="BE1745" s="5"/>
      <c r="BF1745" s="5"/>
      <c r="BG1745" s="5"/>
      <c r="BH1745" s="5"/>
      <c r="BI1745" s="5"/>
      <c r="BJ1745" s="5"/>
      <c r="BK1745" s="5"/>
      <c r="BL1745" s="5"/>
      <c r="BM1745" s="5"/>
      <c r="BN1745" s="5"/>
      <c r="BO1745" s="5"/>
      <c r="BP1745" s="5"/>
      <c r="BQ1745" s="5"/>
      <c r="BR1745" s="5"/>
      <c r="BS1745" s="5"/>
      <c r="BT1745" s="5"/>
      <c r="BU1745" s="5"/>
      <c r="BV1745" s="5"/>
      <c r="BW1745" s="5"/>
      <c r="BX1745" s="5"/>
      <c r="BY1745" s="5"/>
      <c r="BZ1745" s="5"/>
    </row>
    <row r="1746" spans="22:78" x14ac:dyDescent="0.2"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  <c r="BZ1746" s="5"/>
    </row>
    <row r="1747" spans="22:78" x14ac:dyDescent="0.2">
      <c r="V1747" s="5"/>
      <c r="W1747" s="5"/>
      <c r="X1747" s="5"/>
      <c r="Y1747" s="5"/>
      <c r="Z1747" s="5"/>
      <c r="AA1747" s="5"/>
      <c r="AB1747" s="5"/>
      <c r="AC1747" s="5"/>
      <c r="AD1747" s="5"/>
      <c r="AE1747" s="5"/>
      <c r="AF1747" s="5"/>
      <c r="AG1747" s="5"/>
      <c r="AH1747" s="5"/>
      <c r="AI1747" s="5"/>
      <c r="AJ1747" s="5"/>
      <c r="AK1747" s="5"/>
      <c r="AL1747" s="5"/>
      <c r="AM1747" s="5"/>
      <c r="AN1747" s="5"/>
      <c r="AO1747" s="5"/>
      <c r="AP1747" s="5"/>
      <c r="AQ1747" s="5"/>
      <c r="AR1747" s="5"/>
      <c r="AS1747" s="5"/>
      <c r="AT1747" s="5"/>
      <c r="AU1747" s="5"/>
      <c r="AV1747" s="5"/>
      <c r="AW1747" s="5"/>
      <c r="AX1747" s="5"/>
      <c r="AY1747" s="5"/>
      <c r="AZ1747" s="5"/>
      <c r="BA1747" s="5"/>
      <c r="BB1747" s="5"/>
      <c r="BC1747" s="5"/>
      <c r="BD1747" s="5"/>
      <c r="BE1747" s="5"/>
      <c r="BF1747" s="5"/>
      <c r="BG1747" s="5"/>
      <c r="BH1747" s="5"/>
      <c r="BI1747" s="5"/>
      <c r="BJ1747" s="5"/>
      <c r="BK1747" s="5"/>
      <c r="BL1747" s="5"/>
      <c r="BM1747" s="5"/>
      <c r="BN1747" s="5"/>
      <c r="BO1747" s="5"/>
      <c r="BP1747" s="5"/>
      <c r="BQ1747" s="5"/>
      <c r="BR1747" s="5"/>
      <c r="BS1747" s="5"/>
      <c r="BT1747" s="5"/>
      <c r="BU1747" s="5"/>
      <c r="BV1747" s="5"/>
      <c r="BW1747" s="5"/>
      <c r="BX1747" s="5"/>
      <c r="BY1747" s="5"/>
      <c r="BZ1747" s="5"/>
    </row>
    <row r="1748" spans="22:78" x14ac:dyDescent="0.2">
      <c r="V1748" s="5"/>
      <c r="W1748" s="5"/>
      <c r="X1748" s="5"/>
      <c r="Y1748" s="5"/>
      <c r="Z1748" s="5"/>
      <c r="AA1748" s="5"/>
      <c r="AB1748" s="5"/>
      <c r="AC1748" s="5"/>
      <c r="AD1748" s="5"/>
      <c r="AE1748" s="5"/>
      <c r="AF1748" s="5"/>
      <c r="AG1748" s="5"/>
      <c r="AH1748" s="5"/>
      <c r="AI1748" s="5"/>
      <c r="AJ1748" s="5"/>
      <c r="AK1748" s="5"/>
      <c r="AL1748" s="5"/>
      <c r="AM1748" s="5"/>
      <c r="AN1748" s="5"/>
      <c r="AO1748" s="5"/>
      <c r="AP1748" s="5"/>
      <c r="AQ1748" s="5"/>
      <c r="AR1748" s="5"/>
      <c r="AS1748" s="5"/>
      <c r="AT1748" s="5"/>
      <c r="AU1748" s="5"/>
      <c r="AV1748" s="5"/>
      <c r="AW1748" s="5"/>
      <c r="AX1748" s="5"/>
      <c r="AY1748" s="5"/>
      <c r="AZ1748" s="5"/>
      <c r="BA1748" s="5"/>
      <c r="BB1748" s="5"/>
      <c r="BC1748" s="5"/>
      <c r="BD1748" s="5"/>
      <c r="BE1748" s="5"/>
      <c r="BF1748" s="5"/>
      <c r="BG1748" s="5"/>
      <c r="BH1748" s="5"/>
      <c r="BI1748" s="5"/>
      <c r="BJ1748" s="5"/>
      <c r="BK1748" s="5"/>
      <c r="BL1748" s="5"/>
      <c r="BM1748" s="5"/>
      <c r="BN1748" s="5"/>
      <c r="BO1748" s="5"/>
      <c r="BP1748" s="5"/>
      <c r="BQ1748" s="5"/>
      <c r="BR1748" s="5"/>
      <c r="BS1748" s="5"/>
      <c r="BT1748" s="5"/>
      <c r="BU1748" s="5"/>
      <c r="BV1748" s="5"/>
      <c r="BW1748" s="5"/>
      <c r="BX1748" s="5"/>
      <c r="BY1748" s="5"/>
      <c r="BZ1748" s="5"/>
    </row>
    <row r="1749" spans="22:78" x14ac:dyDescent="0.2">
      <c r="V1749" s="5"/>
      <c r="W1749" s="5"/>
      <c r="X1749" s="5"/>
      <c r="Y1749" s="5"/>
      <c r="Z1749" s="5"/>
      <c r="AA1749" s="5"/>
      <c r="AB1749" s="5"/>
      <c r="AC1749" s="5"/>
      <c r="AD1749" s="5"/>
      <c r="AE1749" s="5"/>
      <c r="AF1749" s="5"/>
      <c r="AG1749" s="5"/>
      <c r="AH1749" s="5"/>
      <c r="AI1749" s="5"/>
      <c r="AJ1749" s="5"/>
      <c r="AK1749" s="5"/>
      <c r="AL1749" s="5"/>
      <c r="AM1749" s="5"/>
      <c r="AN1749" s="5"/>
      <c r="AO1749" s="5"/>
      <c r="AP1749" s="5"/>
      <c r="AQ1749" s="5"/>
      <c r="AR1749" s="5"/>
      <c r="AS1749" s="5"/>
      <c r="AT1749" s="5"/>
      <c r="AU1749" s="5"/>
      <c r="AV1749" s="5"/>
      <c r="AW1749" s="5"/>
      <c r="AX1749" s="5"/>
      <c r="AY1749" s="5"/>
      <c r="AZ1749" s="5"/>
      <c r="BA1749" s="5"/>
      <c r="BB1749" s="5"/>
      <c r="BC1749" s="5"/>
      <c r="BD1749" s="5"/>
      <c r="BE1749" s="5"/>
      <c r="BF1749" s="5"/>
      <c r="BG1749" s="5"/>
      <c r="BH1749" s="5"/>
      <c r="BI1749" s="5"/>
      <c r="BJ1749" s="5"/>
      <c r="BK1749" s="5"/>
      <c r="BL1749" s="5"/>
      <c r="BM1749" s="5"/>
      <c r="BN1749" s="5"/>
      <c r="BO1749" s="5"/>
      <c r="BP1749" s="5"/>
      <c r="BQ1749" s="5"/>
      <c r="BR1749" s="5"/>
      <c r="BS1749" s="5"/>
      <c r="BT1749" s="5"/>
      <c r="BU1749" s="5"/>
      <c r="BV1749" s="5"/>
      <c r="BW1749" s="5"/>
      <c r="BX1749" s="5"/>
      <c r="BY1749" s="5"/>
      <c r="BZ1749" s="5"/>
    </row>
    <row r="1750" spans="22:78" x14ac:dyDescent="0.2"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  <c r="BZ1750" s="5"/>
    </row>
    <row r="1751" spans="22:78" x14ac:dyDescent="0.2">
      <c r="V1751" s="5"/>
      <c r="W1751" s="5"/>
      <c r="X1751" s="5"/>
      <c r="Y1751" s="5"/>
      <c r="Z1751" s="5"/>
      <c r="AA1751" s="5"/>
      <c r="AB1751" s="5"/>
      <c r="AC1751" s="5"/>
      <c r="AD1751" s="5"/>
      <c r="AE1751" s="5"/>
      <c r="AF1751" s="5"/>
      <c r="AG1751" s="5"/>
      <c r="AH1751" s="5"/>
      <c r="AI1751" s="5"/>
      <c r="AJ1751" s="5"/>
      <c r="AK1751" s="5"/>
      <c r="AL1751" s="5"/>
      <c r="AM1751" s="5"/>
      <c r="AN1751" s="5"/>
      <c r="AO1751" s="5"/>
      <c r="AP1751" s="5"/>
      <c r="AQ1751" s="5"/>
      <c r="AR1751" s="5"/>
      <c r="AS1751" s="5"/>
      <c r="AT1751" s="5"/>
      <c r="AU1751" s="5"/>
      <c r="AV1751" s="5"/>
      <c r="AW1751" s="5"/>
      <c r="AX1751" s="5"/>
      <c r="AY1751" s="5"/>
      <c r="AZ1751" s="5"/>
      <c r="BA1751" s="5"/>
      <c r="BB1751" s="5"/>
      <c r="BC1751" s="5"/>
      <c r="BD1751" s="5"/>
      <c r="BE1751" s="5"/>
      <c r="BF1751" s="5"/>
      <c r="BG1751" s="5"/>
      <c r="BH1751" s="5"/>
      <c r="BI1751" s="5"/>
      <c r="BJ1751" s="5"/>
      <c r="BK1751" s="5"/>
      <c r="BL1751" s="5"/>
      <c r="BM1751" s="5"/>
      <c r="BN1751" s="5"/>
      <c r="BO1751" s="5"/>
      <c r="BP1751" s="5"/>
      <c r="BQ1751" s="5"/>
      <c r="BR1751" s="5"/>
      <c r="BS1751" s="5"/>
      <c r="BT1751" s="5"/>
      <c r="BU1751" s="5"/>
      <c r="BV1751" s="5"/>
      <c r="BW1751" s="5"/>
      <c r="BX1751" s="5"/>
      <c r="BY1751" s="5"/>
      <c r="BZ1751" s="5"/>
    </row>
    <row r="1752" spans="22:78" x14ac:dyDescent="0.2">
      <c r="V1752" s="5"/>
      <c r="W1752" s="5"/>
      <c r="X1752" s="5"/>
      <c r="Y1752" s="5"/>
      <c r="Z1752" s="5"/>
      <c r="AA1752" s="5"/>
      <c r="AB1752" s="5"/>
      <c r="AC1752" s="5"/>
      <c r="AD1752" s="5"/>
      <c r="AE1752" s="5"/>
      <c r="AF1752" s="5"/>
      <c r="AG1752" s="5"/>
      <c r="AH1752" s="5"/>
      <c r="AI1752" s="5"/>
      <c r="AJ1752" s="5"/>
      <c r="AK1752" s="5"/>
      <c r="AL1752" s="5"/>
      <c r="AM1752" s="5"/>
      <c r="AN1752" s="5"/>
      <c r="AO1752" s="5"/>
      <c r="AP1752" s="5"/>
      <c r="AQ1752" s="5"/>
      <c r="AR1752" s="5"/>
      <c r="AS1752" s="5"/>
      <c r="AT1752" s="5"/>
      <c r="AU1752" s="5"/>
      <c r="AV1752" s="5"/>
      <c r="AW1752" s="5"/>
      <c r="AX1752" s="5"/>
      <c r="AY1752" s="5"/>
      <c r="AZ1752" s="5"/>
      <c r="BA1752" s="5"/>
      <c r="BB1752" s="5"/>
      <c r="BC1752" s="5"/>
      <c r="BD1752" s="5"/>
      <c r="BE1752" s="5"/>
      <c r="BF1752" s="5"/>
      <c r="BG1752" s="5"/>
      <c r="BH1752" s="5"/>
      <c r="BI1752" s="5"/>
      <c r="BJ1752" s="5"/>
      <c r="BK1752" s="5"/>
      <c r="BL1752" s="5"/>
      <c r="BM1752" s="5"/>
      <c r="BN1752" s="5"/>
      <c r="BO1752" s="5"/>
      <c r="BP1752" s="5"/>
      <c r="BQ1752" s="5"/>
      <c r="BR1752" s="5"/>
      <c r="BS1752" s="5"/>
      <c r="BT1752" s="5"/>
      <c r="BU1752" s="5"/>
      <c r="BV1752" s="5"/>
      <c r="BW1752" s="5"/>
      <c r="BX1752" s="5"/>
      <c r="BY1752" s="5"/>
      <c r="BZ1752" s="5"/>
    </row>
    <row r="1753" spans="22:78" x14ac:dyDescent="0.2">
      <c r="V1753" s="5"/>
      <c r="W1753" s="5"/>
      <c r="X1753" s="5"/>
      <c r="Y1753" s="5"/>
      <c r="Z1753" s="5"/>
      <c r="AA1753" s="5"/>
      <c r="AB1753" s="5"/>
      <c r="AC1753" s="5"/>
      <c r="AD1753" s="5"/>
      <c r="AE1753" s="5"/>
      <c r="AF1753" s="5"/>
      <c r="AG1753" s="5"/>
      <c r="AH1753" s="5"/>
      <c r="AI1753" s="5"/>
      <c r="AJ1753" s="5"/>
      <c r="AK1753" s="5"/>
      <c r="AL1753" s="5"/>
      <c r="AM1753" s="5"/>
      <c r="AN1753" s="5"/>
      <c r="AO1753" s="5"/>
      <c r="AP1753" s="5"/>
      <c r="AQ1753" s="5"/>
      <c r="AR1753" s="5"/>
      <c r="AS1753" s="5"/>
      <c r="AT1753" s="5"/>
      <c r="AU1753" s="5"/>
      <c r="AV1753" s="5"/>
      <c r="AW1753" s="5"/>
      <c r="AX1753" s="5"/>
      <c r="AY1753" s="5"/>
      <c r="AZ1753" s="5"/>
      <c r="BA1753" s="5"/>
      <c r="BB1753" s="5"/>
      <c r="BC1753" s="5"/>
      <c r="BD1753" s="5"/>
      <c r="BE1753" s="5"/>
      <c r="BF1753" s="5"/>
      <c r="BG1753" s="5"/>
      <c r="BH1753" s="5"/>
      <c r="BI1753" s="5"/>
      <c r="BJ1753" s="5"/>
      <c r="BK1753" s="5"/>
      <c r="BL1753" s="5"/>
      <c r="BM1753" s="5"/>
      <c r="BN1753" s="5"/>
      <c r="BO1753" s="5"/>
      <c r="BP1753" s="5"/>
      <c r="BQ1753" s="5"/>
      <c r="BR1753" s="5"/>
      <c r="BS1753" s="5"/>
      <c r="BT1753" s="5"/>
      <c r="BU1753" s="5"/>
      <c r="BV1753" s="5"/>
      <c r="BW1753" s="5"/>
      <c r="BX1753" s="5"/>
      <c r="BY1753" s="5"/>
      <c r="BZ1753" s="5"/>
    </row>
    <row r="1754" spans="22:78" x14ac:dyDescent="0.2"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  <c r="BZ1754" s="5"/>
    </row>
    <row r="1755" spans="22:78" x14ac:dyDescent="0.2">
      <c r="V1755" s="5"/>
      <c r="W1755" s="5"/>
      <c r="X1755" s="5"/>
      <c r="Y1755" s="5"/>
      <c r="Z1755" s="5"/>
      <c r="AA1755" s="5"/>
      <c r="AB1755" s="5"/>
      <c r="AC1755" s="5"/>
      <c r="AD1755" s="5"/>
      <c r="AE1755" s="5"/>
      <c r="AF1755" s="5"/>
      <c r="AG1755" s="5"/>
      <c r="AH1755" s="5"/>
      <c r="AI1755" s="5"/>
      <c r="AJ1755" s="5"/>
      <c r="AK1755" s="5"/>
      <c r="AL1755" s="5"/>
      <c r="AM1755" s="5"/>
      <c r="AN1755" s="5"/>
      <c r="AO1755" s="5"/>
      <c r="AP1755" s="5"/>
      <c r="AQ1755" s="5"/>
      <c r="AR1755" s="5"/>
      <c r="AS1755" s="5"/>
      <c r="AT1755" s="5"/>
      <c r="AU1755" s="5"/>
      <c r="AV1755" s="5"/>
      <c r="AW1755" s="5"/>
      <c r="AX1755" s="5"/>
      <c r="AY1755" s="5"/>
      <c r="AZ1755" s="5"/>
      <c r="BA1755" s="5"/>
      <c r="BB1755" s="5"/>
      <c r="BC1755" s="5"/>
      <c r="BD1755" s="5"/>
      <c r="BE1755" s="5"/>
      <c r="BF1755" s="5"/>
      <c r="BG1755" s="5"/>
      <c r="BH1755" s="5"/>
      <c r="BI1755" s="5"/>
      <c r="BJ1755" s="5"/>
      <c r="BK1755" s="5"/>
      <c r="BL1755" s="5"/>
      <c r="BM1755" s="5"/>
      <c r="BN1755" s="5"/>
      <c r="BO1755" s="5"/>
      <c r="BP1755" s="5"/>
      <c r="BQ1755" s="5"/>
      <c r="BR1755" s="5"/>
      <c r="BS1755" s="5"/>
      <c r="BT1755" s="5"/>
      <c r="BU1755" s="5"/>
      <c r="BV1755" s="5"/>
      <c r="BW1755" s="5"/>
      <c r="BX1755" s="5"/>
      <c r="BY1755" s="5"/>
      <c r="BZ1755" s="5"/>
    </row>
    <row r="1756" spans="22:78" x14ac:dyDescent="0.2">
      <c r="V1756" s="5"/>
      <c r="W1756" s="5"/>
      <c r="X1756" s="5"/>
      <c r="Y1756" s="5"/>
      <c r="Z1756" s="5"/>
      <c r="AA1756" s="5"/>
      <c r="AB1756" s="5"/>
      <c r="AC1756" s="5"/>
      <c r="AD1756" s="5"/>
      <c r="AE1756" s="5"/>
      <c r="AF1756" s="5"/>
      <c r="AG1756" s="5"/>
      <c r="AH1756" s="5"/>
      <c r="AI1756" s="5"/>
      <c r="AJ1756" s="5"/>
      <c r="AK1756" s="5"/>
      <c r="AL1756" s="5"/>
      <c r="AM1756" s="5"/>
      <c r="AN1756" s="5"/>
      <c r="AO1756" s="5"/>
      <c r="AP1756" s="5"/>
      <c r="AQ1756" s="5"/>
      <c r="AR1756" s="5"/>
      <c r="AS1756" s="5"/>
      <c r="AT1756" s="5"/>
      <c r="AU1756" s="5"/>
      <c r="AV1756" s="5"/>
      <c r="AW1756" s="5"/>
      <c r="AX1756" s="5"/>
      <c r="AY1756" s="5"/>
      <c r="AZ1756" s="5"/>
      <c r="BA1756" s="5"/>
      <c r="BB1756" s="5"/>
      <c r="BC1756" s="5"/>
      <c r="BD1756" s="5"/>
      <c r="BE1756" s="5"/>
      <c r="BF1756" s="5"/>
      <c r="BG1756" s="5"/>
      <c r="BH1756" s="5"/>
      <c r="BI1756" s="5"/>
      <c r="BJ1756" s="5"/>
      <c r="BK1756" s="5"/>
      <c r="BL1756" s="5"/>
      <c r="BM1756" s="5"/>
      <c r="BN1756" s="5"/>
      <c r="BO1756" s="5"/>
      <c r="BP1756" s="5"/>
      <c r="BQ1756" s="5"/>
      <c r="BR1756" s="5"/>
      <c r="BS1756" s="5"/>
      <c r="BT1756" s="5"/>
      <c r="BU1756" s="5"/>
      <c r="BV1756" s="5"/>
      <c r="BW1756" s="5"/>
      <c r="BX1756" s="5"/>
      <c r="BY1756" s="5"/>
      <c r="BZ1756" s="5"/>
    </row>
    <row r="1757" spans="22:78" x14ac:dyDescent="0.2">
      <c r="V1757" s="5"/>
      <c r="W1757" s="5"/>
      <c r="X1757" s="5"/>
      <c r="Y1757" s="5"/>
      <c r="Z1757" s="5"/>
      <c r="AA1757" s="5"/>
      <c r="AB1757" s="5"/>
      <c r="AC1757" s="5"/>
      <c r="AD1757" s="5"/>
      <c r="AE1757" s="5"/>
      <c r="AF1757" s="5"/>
      <c r="AG1757" s="5"/>
      <c r="AH1757" s="5"/>
      <c r="AI1757" s="5"/>
      <c r="AJ1757" s="5"/>
      <c r="AK1757" s="5"/>
      <c r="AL1757" s="5"/>
      <c r="AM1757" s="5"/>
      <c r="AN1757" s="5"/>
      <c r="AO1757" s="5"/>
      <c r="AP1757" s="5"/>
      <c r="AQ1757" s="5"/>
      <c r="AR1757" s="5"/>
      <c r="AS1757" s="5"/>
      <c r="AT1757" s="5"/>
      <c r="AU1757" s="5"/>
      <c r="AV1757" s="5"/>
      <c r="AW1757" s="5"/>
      <c r="AX1757" s="5"/>
      <c r="AY1757" s="5"/>
      <c r="AZ1757" s="5"/>
      <c r="BA1757" s="5"/>
      <c r="BB1757" s="5"/>
      <c r="BC1757" s="5"/>
      <c r="BD1757" s="5"/>
      <c r="BE1757" s="5"/>
      <c r="BF1757" s="5"/>
      <c r="BG1757" s="5"/>
      <c r="BH1757" s="5"/>
      <c r="BI1757" s="5"/>
      <c r="BJ1757" s="5"/>
      <c r="BK1757" s="5"/>
      <c r="BL1757" s="5"/>
      <c r="BM1757" s="5"/>
      <c r="BN1757" s="5"/>
      <c r="BO1757" s="5"/>
      <c r="BP1757" s="5"/>
      <c r="BQ1757" s="5"/>
      <c r="BR1757" s="5"/>
      <c r="BS1757" s="5"/>
      <c r="BT1757" s="5"/>
      <c r="BU1757" s="5"/>
      <c r="BV1757" s="5"/>
      <c r="BW1757" s="5"/>
      <c r="BX1757" s="5"/>
      <c r="BY1757" s="5"/>
      <c r="BZ1757" s="5"/>
    </row>
    <row r="1758" spans="22:78" x14ac:dyDescent="0.2"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  <c r="BZ1758" s="5"/>
    </row>
    <row r="1759" spans="22:78" x14ac:dyDescent="0.2">
      <c r="V1759" s="5"/>
      <c r="W1759" s="5"/>
      <c r="X1759" s="5"/>
      <c r="Y1759" s="5"/>
      <c r="Z1759" s="5"/>
      <c r="AA1759" s="5"/>
      <c r="AB1759" s="5"/>
      <c r="AC1759" s="5"/>
      <c r="AD1759" s="5"/>
      <c r="AE1759" s="5"/>
      <c r="AF1759" s="5"/>
      <c r="AG1759" s="5"/>
      <c r="AH1759" s="5"/>
      <c r="AI1759" s="5"/>
      <c r="AJ1759" s="5"/>
      <c r="AK1759" s="5"/>
      <c r="AL1759" s="5"/>
      <c r="AM1759" s="5"/>
      <c r="AN1759" s="5"/>
      <c r="AO1759" s="5"/>
      <c r="AP1759" s="5"/>
      <c r="AQ1759" s="5"/>
      <c r="AR1759" s="5"/>
      <c r="AS1759" s="5"/>
      <c r="AT1759" s="5"/>
      <c r="AU1759" s="5"/>
      <c r="AV1759" s="5"/>
      <c r="AW1759" s="5"/>
      <c r="AX1759" s="5"/>
      <c r="AY1759" s="5"/>
      <c r="AZ1759" s="5"/>
      <c r="BA1759" s="5"/>
      <c r="BB1759" s="5"/>
      <c r="BC1759" s="5"/>
      <c r="BD1759" s="5"/>
      <c r="BE1759" s="5"/>
      <c r="BF1759" s="5"/>
      <c r="BG1759" s="5"/>
      <c r="BH1759" s="5"/>
      <c r="BI1759" s="5"/>
      <c r="BJ1759" s="5"/>
      <c r="BK1759" s="5"/>
      <c r="BL1759" s="5"/>
      <c r="BM1759" s="5"/>
      <c r="BN1759" s="5"/>
      <c r="BO1759" s="5"/>
      <c r="BP1759" s="5"/>
      <c r="BQ1759" s="5"/>
      <c r="BR1759" s="5"/>
      <c r="BS1759" s="5"/>
      <c r="BT1759" s="5"/>
      <c r="BU1759" s="5"/>
      <c r="BV1759" s="5"/>
      <c r="BW1759" s="5"/>
      <c r="BX1759" s="5"/>
      <c r="BY1759" s="5"/>
      <c r="BZ1759" s="5"/>
    </row>
    <row r="1760" spans="22:78" x14ac:dyDescent="0.2">
      <c r="V1760" s="5"/>
      <c r="W1760" s="5"/>
      <c r="X1760" s="5"/>
      <c r="Y1760" s="5"/>
      <c r="Z1760" s="5"/>
      <c r="AA1760" s="5"/>
      <c r="AB1760" s="5"/>
      <c r="AC1760" s="5"/>
      <c r="AD1760" s="5"/>
      <c r="AE1760" s="5"/>
      <c r="AF1760" s="5"/>
      <c r="AG1760" s="5"/>
      <c r="AH1760" s="5"/>
      <c r="AI1760" s="5"/>
      <c r="AJ1760" s="5"/>
      <c r="AK1760" s="5"/>
      <c r="AL1760" s="5"/>
      <c r="AM1760" s="5"/>
      <c r="AN1760" s="5"/>
      <c r="AO1760" s="5"/>
      <c r="AP1760" s="5"/>
      <c r="AQ1760" s="5"/>
      <c r="AR1760" s="5"/>
      <c r="AS1760" s="5"/>
      <c r="AT1760" s="5"/>
      <c r="AU1760" s="5"/>
      <c r="AV1760" s="5"/>
      <c r="AW1760" s="5"/>
      <c r="AX1760" s="5"/>
      <c r="AY1760" s="5"/>
      <c r="AZ1760" s="5"/>
      <c r="BA1760" s="5"/>
      <c r="BB1760" s="5"/>
      <c r="BC1760" s="5"/>
      <c r="BD1760" s="5"/>
      <c r="BE1760" s="5"/>
      <c r="BF1760" s="5"/>
      <c r="BG1760" s="5"/>
      <c r="BH1760" s="5"/>
      <c r="BI1760" s="5"/>
      <c r="BJ1760" s="5"/>
      <c r="BK1760" s="5"/>
      <c r="BL1760" s="5"/>
      <c r="BM1760" s="5"/>
      <c r="BN1760" s="5"/>
      <c r="BO1760" s="5"/>
      <c r="BP1760" s="5"/>
      <c r="BQ1760" s="5"/>
      <c r="BR1760" s="5"/>
      <c r="BS1760" s="5"/>
      <c r="BT1760" s="5"/>
      <c r="BU1760" s="5"/>
      <c r="BV1760" s="5"/>
      <c r="BW1760" s="5"/>
      <c r="BX1760" s="5"/>
      <c r="BY1760" s="5"/>
      <c r="BZ1760" s="5"/>
    </row>
    <row r="1761" spans="22:78" x14ac:dyDescent="0.2">
      <c r="V1761" s="5"/>
      <c r="W1761" s="5"/>
      <c r="X1761" s="5"/>
      <c r="Y1761" s="5"/>
      <c r="Z1761" s="5"/>
      <c r="AA1761" s="5"/>
      <c r="AB1761" s="5"/>
      <c r="AC1761" s="5"/>
      <c r="AD1761" s="5"/>
      <c r="AE1761" s="5"/>
      <c r="AF1761" s="5"/>
      <c r="AG1761" s="5"/>
      <c r="AH1761" s="5"/>
      <c r="AI1761" s="5"/>
      <c r="AJ1761" s="5"/>
      <c r="AK1761" s="5"/>
      <c r="AL1761" s="5"/>
      <c r="AM1761" s="5"/>
      <c r="AN1761" s="5"/>
      <c r="AO1761" s="5"/>
      <c r="AP1761" s="5"/>
      <c r="AQ1761" s="5"/>
      <c r="AR1761" s="5"/>
      <c r="AS1761" s="5"/>
      <c r="AT1761" s="5"/>
      <c r="AU1761" s="5"/>
      <c r="AV1761" s="5"/>
      <c r="AW1761" s="5"/>
      <c r="AX1761" s="5"/>
      <c r="AY1761" s="5"/>
      <c r="AZ1761" s="5"/>
      <c r="BA1761" s="5"/>
      <c r="BB1761" s="5"/>
      <c r="BC1761" s="5"/>
      <c r="BD1761" s="5"/>
      <c r="BE1761" s="5"/>
      <c r="BF1761" s="5"/>
      <c r="BG1761" s="5"/>
      <c r="BH1761" s="5"/>
      <c r="BI1761" s="5"/>
      <c r="BJ1761" s="5"/>
      <c r="BK1761" s="5"/>
      <c r="BL1761" s="5"/>
      <c r="BM1761" s="5"/>
      <c r="BN1761" s="5"/>
      <c r="BO1761" s="5"/>
      <c r="BP1761" s="5"/>
      <c r="BQ1761" s="5"/>
      <c r="BR1761" s="5"/>
      <c r="BS1761" s="5"/>
      <c r="BT1761" s="5"/>
      <c r="BU1761" s="5"/>
      <c r="BV1761" s="5"/>
      <c r="BW1761" s="5"/>
      <c r="BX1761" s="5"/>
      <c r="BY1761" s="5"/>
      <c r="BZ1761" s="5"/>
    </row>
    <row r="1762" spans="22:78" x14ac:dyDescent="0.2"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5"/>
      <c r="BL1762" s="5"/>
      <c r="BM1762" s="5"/>
      <c r="BN1762" s="5"/>
      <c r="BO1762" s="5"/>
      <c r="BP1762" s="5"/>
      <c r="BQ1762" s="5"/>
      <c r="BR1762" s="5"/>
      <c r="BS1762" s="5"/>
      <c r="BT1762" s="5"/>
      <c r="BU1762" s="5"/>
      <c r="BV1762" s="5"/>
      <c r="BW1762" s="5"/>
      <c r="BX1762" s="5"/>
      <c r="BY1762" s="5"/>
      <c r="BZ1762" s="5"/>
    </row>
    <row r="1763" spans="22:78" x14ac:dyDescent="0.2">
      <c r="V1763" s="5"/>
      <c r="W1763" s="5"/>
      <c r="X1763" s="5"/>
      <c r="Y1763" s="5"/>
      <c r="Z1763" s="5"/>
      <c r="AA1763" s="5"/>
      <c r="AB1763" s="5"/>
      <c r="AC1763" s="5"/>
      <c r="AD1763" s="5"/>
      <c r="AE1763" s="5"/>
      <c r="AF1763" s="5"/>
      <c r="AG1763" s="5"/>
      <c r="AH1763" s="5"/>
      <c r="AI1763" s="5"/>
      <c r="AJ1763" s="5"/>
      <c r="AK1763" s="5"/>
      <c r="AL1763" s="5"/>
      <c r="AM1763" s="5"/>
      <c r="AN1763" s="5"/>
      <c r="AO1763" s="5"/>
      <c r="AP1763" s="5"/>
      <c r="AQ1763" s="5"/>
      <c r="AR1763" s="5"/>
      <c r="AS1763" s="5"/>
      <c r="AT1763" s="5"/>
      <c r="AU1763" s="5"/>
      <c r="AV1763" s="5"/>
      <c r="AW1763" s="5"/>
      <c r="AX1763" s="5"/>
      <c r="AY1763" s="5"/>
      <c r="AZ1763" s="5"/>
      <c r="BA1763" s="5"/>
      <c r="BB1763" s="5"/>
      <c r="BC1763" s="5"/>
      <c r="BD1763" s="5"/>
      <c r="BE1763" s="5"/>
      <c r="BF1763" s="5"/>
      <c r="BG1763" s="5"/>
      <c r="BH1763" s="5"/>
      <c r="BI1763" s="5"/>
      <c r="BJ1763" s="5"/>
      <c r="BK1763" s="5"/>
      <c r="BL1763" s="5"/>
      <c r="BM1763" s="5"/>
      <c r="BN1763" s="5"/>
      <c r="BO1763" s="5"/>
      <c r="BP1763" s="5"/>
      <c r="BQ1763" s="5"/>
      <c r="BR1763" s="5"/>
      <c r="BS1763" s="5"/>
      <c r="BT1763" s="5"/>
      <c r="BU1763" s="5"/>
      <c r="BV1763" s="5"/>
      <c r="BW1763" s="5"/>
      <c r="BX1763" s="5"/>
      <c r="BY1763" s="5"/>
      <c r="BZ1763" s="5"/>
    </row>
    <row r="1764" spans="22:78" x14ac:dyDescent="0.2">
      <c r="V1764" s="5"/>
      <c r="W1764" s="5"/>
      <c r="X1764" s="5"/>
      <c r="Y1764" s="5"/>
      <c r="Z1764" s="5"/>
      <c r="AA1764" s="5"/>
      <c r="AB1764" s="5"/>
      <c r="AC1764" s="5"/>
      <c r="AD1764" s="5"/>
      <c r="AE1764" s="5"/>
      <c r="AF1764" s="5"/>
      <c r="AG1764" s="5"/>
      <c r="AH1764" s="5"/>
      <c r="AI1764" s="5"/>
      <c r="AJ1764" s="5"/>
      <c r="AK1764" s="5"/>
      <c r="AL1764" s="5"/>
      <c r="AM1764" s="5"/>
      <c r="AN1764" s="5"/>
      <c r="AO1764" s="5"/>
      <c r="AP1764" s="5"/>
      <c r="AQ1764" s="5"/>
      <c r="AR1764" s="5"/>
      <c r="AS1764" s="5"/>
      <c r="AT1764" s="5"/>
      <c r="AU1764" s="5"/>
      <c r="AV1764" s="5"/>
      <c r="AW1764" s="5"/>
      <c r="AX1764" s="5"/>
      <c r="AY1764" s="5"/>
      <c r="AZ1764" s="5"/>
      <c r="BA1764" s="5"/>
      <c r="BB1764" s="5"/>
      <c r="BC1764" s="5"/>
      <c r="BD1764" s="5"/>
      <c r="BE1764" s="5"/>
      <c r="BF1764" s="5"/>
      <c r="BG1764" s="5"/>
      <c r="BH1764" s="5"/>
      <c r="BI1764" s="5"/>
      <c r="BJ1764" s="5"/>
      <c r="BK1764" s="5"/>
      <c r="BL1764" s="5"/>
      <c r="BM1764" s="5"/>
      <c r="BN1764" s="5"/>
      <c r="BO1764" s="5"/>
      <c r="BP1764" s="5"/>
      <c r="BQ1764" s="5"/>
      <c r="BR1764" s="5"/>
      <c r="BS1764" s="5"/>
      <c r="BT1764" s="5"/>
      <c r="BU1764" s="5"/>
      <c r="BV1764" s="5"/>
      <c r="BW1764" s="5"/>
      <c r="BX1764" s="5"/>
      <c r="BY1764" s="5"/>
      <c r="BZ1764" s="5"/>
    </row>
    <row r="1765" spans="22:78" x14ac:dyDescent="0.2">
      <c r="V1765" s="5"/>
      <c r="W1765" s="5"/>
      <c r="X1765" s="5"/>
      <c r="Y1765" s="5"/>
      <c r="Z1765" s="5"/>
      <c r="AA1765" s="5"/>
      <c r="AB1765" s="5"/>
      <c r="AC1765" s="5"/>
      <c r="AD1765" s="5"/>
      <c r="AE1765" s="5"/>
      <c r="AF1765" s="5"/>
      <c r="AG1765" s="5"/>
      <c r="AH1765" s="5"/>
      <c r="AI1765" s="5"/>
      <c r="AJ1765" s="5"/>
      <c r="AK1765" s="5"/>
      <c r="AL1765" s="5"/>
      <c r="AM1765" s="5"/>
      <c r="AN1765" s="5"/>
      <c r="AO1765" s="5"/>
      <c r="AP1765" s="5"/>
      <c r="AQ1765" s="5"/>
      <c r="AR1765" s="5"/>
      <c r="AS1765" s="5"/>
      <c r="AT1765" s="5"/>
      <c r="AU1765" s="5"/>
      <c r="AV1765" s="5"/>
      <c r="AW1765" s="5"/>
      <c r="AX1765" s="5"/>
      <c r="AY1765" s="5"/>
      <c r="AZ1765" s="5"/>
      <c r="BA1765" s="5"/>
      <c r="BB1765" s="5"/>
      <c r="BC1765" s="5"/>
      <c r="BD1765" s="5"/>
      <c r="BE1765" s="5"/>
      <c r="BF1765" s="5"/>
      <c r="BG1765" s="5"/>
      <c r="BH1765" s="5"/>
      <c r="BI1765" s="5"/>
      <c r="BJ1765" s="5"/>
      <c r="BK1765" s="5"/>
      <c r="BL1765" s="5"/>
      <c r="BM1765" s="5"/>
      <c r="BN1765" s="5"/>
      <c r="BO1765" s="5"/>
      <c r="BP1765" s="5"/>
      <c r="BQ1765" s="5"/>
      <c r="BR1765" s="5"/>
      <c r="BS1765" s="5"/>
      <c r="BT1765" s="5"/>
      <c r="BU1765" s="5"/>
      <c r="BV1765" s="5"/>
      <c r="BW1765" s="5"/>
      <c r="BX1765" s="5"/>
      <c r="BY1765" s="5"/>
      <c r="BZ1765" s="5"/>
    </row>
    <row r="1766" spans="22:78" x14ac:dyDescent="0.2"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5"/>
      <c r="BG1766" s="5"/>
      <c r="BH1766" s="5"/>
      <c r="BI1766" s="5"/>
      <c r="BJ1766" s="5"/>
      <c r="BK1766" s="5"/>
      <c r="BL1766" s="5"/>
      <c r="BM1766" s="5"/>
      <c r="BN1766" s="5"/>
      <c r="BO1766" s="5"/>
      <c r="BP1766" s="5"/>
      <c r="BQ1766" s="5"/>
      <c r="BR1766" s="5"/>
      <c r="BS1766" s="5"/>
      <c r="BT1766" s="5"/>
      <c r="BU1766" s="5"/>
      <c r="BV1766" s="5"/>
      <c r="BW1766" s="5"/>
      <c r="BX1766" s="5"/>
      <c r="BY1766" s="5"/>
      <c r="BZ1766" s="5"/>
    </row>
    <row r="1767" spans="22:78" x14ac:dyDescent="0.2">
      <c r="V1767" s="5"/>
      <c r="W1767" s="5"/>
      <c r="X1767" s="5"/>
      <c r="Y1767" s="5"/>
      <c r="Z1767" s="5"/>
      <c r="AA1767" s="5"/>
      <c r="AB1767" s="5"/>
      <c r="AC1767" s="5"/>
      <c r="AD1767" s="5"/>
      <c r="AE1767" s="5"/>
      <c r="AF1767" s="5"/>
      <c r="AG1767" s="5"/>
      <c r="AH1767" s="5"/>
      <c r="AI1767" s="5"/>
      <c r="AJ1767" s="5"/>
      <c r="AK1767" s="5"/>
      <c r="AL1767" s="5"/>
      <c r="AM1767" s="5"/>
      <c r="AN1767" s="5"/>
      <c r="AO1767" s="5"/>
      <c r="AP1767" s="5"/>
      <c r="AQ1767" s="5"/>
      <c r="AR1767" s="5"/>
      <c r="AS1767" s="5"/>
      <c r="AT1767" s="5"/>
      <c r="AU1767" s="5"/>
      <c r="AV1767" s="5"/>
      <c r="AW1767" s="5"/>
      <c r="AX1767" s="5"/>
      <c r="AY1767" s="5"/>
      <c r="AZ1767" s="5"/>
      <c r="BA1767" s="5"/>
      <c r="BB1767" s="5"/>
      <c r="BC1767" s="5"/>
      <c r="BD1767" s="5"/>
      <c r="BE1767" s="5"/>
      <c r="BF1767" s="5"/>
      <c r="BG1767" s="5"/>
      <c r="BH1767" s="5"/>
      <c r="BI1767" s="5"/>
      <c r="BJ1767" s="5"/>
      <c r="BK1767" s="5"/>
      <c r="BL1767" s="5"/>
      <c r="BM1767" s="5"/>
      <c r="BN1767" s="5"/>
      <c r="BO1767" s="5"/>
      <c r="BP1767" s="5"/>
      <c r="BQ1767" s="5"/>
      <c r="BR1767" s="5"/>
      <c r="BS1767" s="5"/>
      <c r="BT1767" s="5"/>
      <c r="BU1767" s="5"/>
      <c r="BV1767" s="5"/>
      <c r="BW1767" s="5"/>
      <c r="BX1767" s="5"/>
      <c r="BY1767" s="5"/>
      <c r="BZ1767" s="5"/>
    </row>
    <row r="1768" spans="22:78" x14ac:dyDescent="0.2">
      <c r="V1768" s="5"/>
      <c r="W1768" s="5"/>
      <c r="X1768" s="5"/>
      <c r="Y1768" s="5"/>
      <c r="Z1768" s="5"/>
      <c r="AA1768" s="5"/>
      <c r="AB1768" s="5"/>
      <c r="AC1768" s="5"/>
      <c r="AD1768" s="5"/>
      <c r="AE1768" s="5"/>
      <c r="AF1768" s="5"/>
      <c r="AG1768" s="5"/>
      <c r="AH1768" s="5"/>
      <c r="AI1768" s="5"/>
      <c r="AJ1768" s="5"/>
      <c r="AK1768" s="5"/>
      <c r="AL1768" s="5"/>
      <c r="AM1768" s="5"/>
      <c r="AN1768" s="5"/>
      <c r="AO1768" s="5"/>
      <c r="AP1768" s="5"/>
      <c r="AQ1768" s="5"/>
      <c r="AR1768" s="5"/>
      <c r="AS1768" s="5"/>
      <c r="AT1768" s="5"/>
      <c r="AU1768" s="5"/>
      <c r="AV1768" s="5"/>
      <c r="AW1768" s="5"/>
      <c r="AX1768" s="5"/>
      <c r="AY1768" s="5"/>
      <c r="AZ1768" s="5"/>
      <c r="BA1768" s="5"/>
      <c r="BB1768" s="5"/>
      <c r="BC1768" s="5"/>
      <c r="BD1768" s="5"/>
      <c r="BE1768" s="5"/>
      <c r="BF1768" s="5"/>
      <c r="BG1768" s="5"/>
      <c r="BH1768" s="5"/>
      <c r="BI1768" s="5"/>
      <c r="BJ1768" s="5"/>
      <c r="BK1768" s="5"/>
      <c r="BL1768" s="5"/>
      <c r="BM1768" s="5"/>
      <c r="BN1768" s="5"/>
      <c r="BO1768" s="5"/>
      <c r="BP1768" s="5"/>
      <c r="BQ1768" s="5"/>
      <c r="BR1768" s="5"/>
      <c r="BS1768" s="5"/>
      <c r="BT1768" s="5"/>
      <c r="BU1768" s="5"/>
      <c r="BV1768" s="5"/>
      <c r="BW1768" s="5"/>
      <c r="BX1768" s="5"/>
      <c r="BY1768" s="5"/>
      <c r="BZ1768" s="5"/>
    </row>
    <row r="1769" spans="22:78" x14ac:dyDescent="0.2">
      <c r="V1769" s="5"/>
      <c r="W1769" s="5"/>
      <c r="X1769" s="5"/>
      <c r="Y1769" s="5"/>
      <c r="Z1769" s="5"/>
      <c r="AA1769" s="5"/>
      <c r="AB1769" s="5"/>
      <c r="AC1769" s="5"/>
      <c r="AD1769" s="5"/>
      <c r="AE1769" s="5"/>
      <c r="AF1769" s="5"/>
      <c r="AG1769" s="5"/>
      <c r="AH1769" s="5"/>
      <c r="AI1769" s="5"/>
      <c r="AJ1769" s="5"/>
      <c r="AK1769" s="5"/>
      <c r="AL1769" s="5"/>
      <c r="AM1769" s="5"/>
      <c r="AN1769" s="5"/>
      <c r="AO1769" s="5"/>
      <c r="AP1769" s="5"/>
      <c r="AQ1769" s="5"/>
      <c r="AR1769" s="5"/>
      <c r="AS1769" s="5"/>
      <c r="AT1769" s="5"/>
      <c r="AU1769" s="5"/>
      <c r="AV1769" s="5"/>
      <c r="AW1769" s="5"/>
      <c r="AX1769" s="5"/>
      <c r="AY1769" s="5"/>
      <c r="AZ1769" s="5"/>
      <c r="BA1769" s="5"/>
      <c r="BB1769" s="5"/>
      <c r="BC1769" s="5"/>
      <c r="BD1769" s="5"/>
      <c r="BE1769" s="5"/>
      <c r="BF1769" s="5"/>
      <c r="BG1769" s="5"/>
      <c r="BH1769" s="5"/>
      <c r="BI1769" s="5"/>
      <c r="BJ1769" s="5"/>
      <c r="BK1769" s="5"/>
      <c r="BL1769" s="5"/>
      <c r="BM1769" s="5"/>
      <c r="BN1769" s="5"/>
      <c r="BO1769" s="5"/>
      <c r="BP1769" s="5"/>
      <c r="BQ1769" s="5"/>
      <c r="BR1769" s="5"/>
      <c r="BS1769" s="5"/>
      <c r="BT1769" s="5"/>
      <c r="BU1769" s="5"/>
      <c r="BV1769" s="5"/>
      <c r="BW1769" s="5"/>
      <c r="BX1769" s="5"/>
      <c r="BY1769" s="5"/>
      <c r="BZ1769" s="5"/>
    </row>
    <row r="1770" spans="22:78" x14ac:dyDescent="0.2"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5"/>
      <c r="BG1770" s="5"/>
      <c r="BH1770" s="5"/>
      <c r="BI1770" s="5"/>
      <c r="BJ1770" s="5"/>
      <c r="BK1770" s="5"/>
      <c r="BL1770" s="5"/>
      <c r="BM1770" s="5"/>
      <c r="BN1770" s="5"/>
      <c r="BO1770" s="5"/>
      <c r="BP1770" s="5"/>
      <c r="BQ1770" s="5"/>
      <c r="BR1770" s="5"/>
      <c r="BS1770" s="5"/>
      <c r="BT1770" s="5"/>
      <c r="BU1770" s="5"/>
      <c r="BV1770" s="5"/>
      <c r="BW1770" s="5"/>
      <c r="BX1770" s="5"/>
      <c r="BY1770" s="5"/>
      <c r="BZ1770" s="5"/>
    </row>
    <row r="1771" spans="22:78" x14ac:dyDescent="0.2">
      <c r="V1771" s="5"/>
      <c r="W1771" s="5"/>
      <c r="X1771" s="5"/>
      <c r="Y1771" s="5"/>
      <c r="Z1771" s="5"/>
      <c r="AA1771" s="5"/>
      <c r="AB1771" s="5"/>
      <c r="AC1771" s="5"/>
      <c r="AD1771" s="5"/>
      <c r="AE1771" s="5"/>
      <c r="AF1771" s="5"/>
      <c r="AG1771" s="5"/>
      <c r="AH1771" s="5"/>
      <c r="AI1771" s="5"/>
      <c r="AJ1771" s="5"/>
      <c r="AK1771" s="5"/>
      <c r="AL1771" s="5"/>
      <c r="AM1771" s="5"/>
      <c r="AN1771" s="5"/>
      <c r="AO1771" s="5"/>
      <c r="AP1771" s="5"/>
      <c r="AQ1771" s="5"/>
      <c r="AR1771" s="5"/>
      <c r="AS1771" s="5"/>
      <c r="AT1771" s="5"/>
      <c r="AU1771" s="5"/>
      <c r="AV1771" s="5"/>
      <c r="AW1771" s="5"/>
      <c r="AX1771" s="5"/>
      <c r="AY1771" s="5"/>
      <c r="AZ1771" s="5"/>
      <c r="BA1771" s="5"/>
      <c r="BB1771" s="5"/>
      <c r="BC1771" s="5"/>
      <c r="BD1771" s="5"/>
      <c r="BE1771" s="5"/>
      <c r="BF1771" s="5"/>
      <c r="BG1771" s="5"/>
      <c r="BH1771" s="5"/>
      <c r="BI1771" s="5"/>
      <c r="BJ1771" s="5"/>
      <c r="BK1771" s="5"/>
      <c r="BL1771" s="5"/>
      <c r="BM1771" s="5"/>
      <c r="BN1771" s="5"/>
      <c r="BO1771" s="5"/>
      <c r="BP1771" s="5"/>
      <c r="BQ1771" s="5"/>
      <c r="BR1771" s="5"/>
      <c r="BS1771" s="5"/>
      <c r="BT1771" s="5"/>
      <c r="BU1771" s="5"/>
      <c r="BV1771" s="5"/>
      <c r="BW1771" s="5"/>
      <c r="BX1771" s="5"/>
      <c r="BY1771" s="5"/>
      <c r="BZ1771" s="5"/>
    </row>
    <row r="1772" spans="22:78" x14ac:dyDescent="0.2">
      <c r="V1772" s="5"/>
      <c r="W1772" s="5"/>
      <c r="X1772" s="5"/>
      <c r="Y1772" s="5"/>
      <c r="Z1772" s="5"/>
      <c r="AA1772" s="5"/>
      <c r="AB1772" s="5"/>
      <c r="AC1772" s="5"/>
      <c r="AD1772" s="5"/>
      <c r="AE1772" s="5"/>
      <c r="AF1772" s="5"/>
      <c r="AG1772" s="5"/>
      <c r="AH1772" s="5"/>
      <c r="AI1772" s="5"/>
      <c r="AJ1772" s="5"/>
      <c r="AK1772" s="5"/>
      <c r="AL1772" s="5"/>
      <c r="AM1772" s="5"/>
      <c r="AN1772" s="5"/>
      <c r="AO1772" s="5"/>
      <c r="AP1772" s="5"/>
      <c r="AQ1772" s="5"/>
      <c r="AR1772" s="5"/>
      <c r="AS1772" s="5"/>
      <c r="AT1772" s="5"/>
      <c r="AU1772" s="5"/>
      <c r="AV1772" s="5"/>
      <c r="AW1772" s="5"/>
      <c r="AX1772" s="5"/>
      <c r="AY1772" s="5"/>
      <c r="AZ1772" s="5"/>
      <c r="BA1772" s="5"/>
      <c r="BB1772" s="5"/>
      <c r="BC1772" s="5"/>
      <c r="BD1772" s="5"/>
      <c r="BE1772" s="5"/>
      <c r="BF1772" s="5"/>
      <c r="BG1772" s="5"/>
      <c r="BH1772" s="5"/>
      <c r="BI1772" s="5"/>
      <c r="BJ1772" s="5"/>
      <c r="BK1772" s="5"/>
      <c r="BL1772" s="5"/>
      <c r="BM1772" s="5"/>
      <c r="BN1772" s="5"/>
      <c r="BO1772" s="5"/>
      <c r="BP1772" s="5"/>
      <c r="BQ1772" s="5"/>
      <c r="BR1772" s="5"/>
      <c r="BS1772" s="5"/>
      <c r="BT1772" s="5"/>
      <c r="BU1772" s="5"/>
      <c r="BV1772" s="5"/>
      <c r="BW1772" s="5"/>
      <c r="BX1772" s="5"/>
      <c r="BY1772" s="5"/>
      <c r="BZ1772" s="5"/>
    </row>
    <row r="1773" spans="22:78" x14ac:dyDescent="0.2">
      <c r="V1773" s="5"/>
      <c r="W1773" s="5"/>
      <c r="X1773" s="5"/>
      <c r="Y1773" s="5"/>
      <c r="Z1773" s="5"/>
      <c r="AA1773" s="5"/>
      <c r="AB1773" s="5"/>
      <c r="AC1773" s="5"/>
      <c r="AD1773" s="5"/>
      <c r="AE1773" s="5"/>
      <c r="AF1773" s="5"/>
      <c r="AG1773" s="5"/>
      <c r="AH1773" s="5"/>
      <c r="AI1773" s="5"/>
      <c r="AJ1773" s="5"/>
      <c r="AK1773" s="5"/>
      <c r="AL1773" s="5"/>
      <c r="AM1773" s="5"/>
      <c r="AN1773" s="5"/>
      <c r="AO1773" s="5"/>
      <c r="AP1773" s="5"/>
      <c r="AQ1773" s="5"/>
      <c r="AR1773" s="5"/>
      <c r="AS1773" s="5"/>
      <c r="AT1773" s="5"/>
      <c r="AU1773" s="5"/>
      <c r="AV1773" s="5"/>
      <c r="AW1773" s="5"/>
      <c r="AX1773" s="5"/>
      <c r="AY1773" s="5"/>
      <c r="AZ1773" s="5"/>
      <c r="BA1773" s="5"/>
      <c r="BB1773" s="5"/>
      <c r="BC1773" s="5"/>
      <c r="BD1773" s="5"/>
      <c r="BE1773" s="5"/>
      <c r="BF1773" s="5"/>
      <c r="BG1773" s="5"/>
      <c r="BH1773" s="5"/>
      <c r="BI1773" s="5"/>
      <c r="BJ1773" s="5"/>
      <c r="BK1773" s="5"/>
      <c r="BL1773" s="5"/>
      <c r="BM1773" s="5"/>
      <c r="BN1773" s="5"/>
      <c r="BO1773" s="5"/>
      <c r="BP1773" s="5"/>
      <c r="BQ1773" s="5"/>
      <c r="BR1773" s="5"/>
      <c r="BS1773" s="5"/>
      <c r="BT1773" s="5"/>
      <c r="BU1773" s="5"/>
      <c r="BV1773" s="5"/>
      <c r="BW1773" s="5"/>
      <c r="BX1773" s="5"/>
      <c r="BY1773" s="5"/>
      <c r="BZ1773" s="5"/>
    </row>
    <row r="1774" spans="22:78" x14ac:dyDescent="0.2"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5"/>
      <c r="BG1774" s="5"/>
      <c r="BH1774" s="5"/>
      <c r="BI1774" s="5"/>
      <c r="BJ1774" s="5"/>
      <c r="BK1774" s="5"/>
      <c r="BL1774" s="5"/>
      <c r="BM1774" s="5"/>
      <c r="BN1774" s="5"/>
      <c r="BO1774" s="5"/>
      <c r="BP1774" s="5"/>
      <c r="BQ1774" s="5"/>
      <c r="BR1774" s="5"/>
      <c r="BS1774" s="5"/>
      <c r="BT1774" s="5"/>
      <c r="BU1774" s="5"/>
      <c r="BV1774" s="5"/>
      <c r="BW1774" s="5"/>
      <c r="BX1774" s="5"/>
      <c r="BY1774" s="5"/>
      <c r="BZ1774" s="5"/>
    </row>
    <row r="1775" spans="22:78" x14ac:dyDescent="0.2">
      <c r="V1775" s="5"/>
      <c r="W1775" s="5"/>
      <c r="X1775" s="5"/>
      <c r="Y1775" s="5"/>
      <c r="Z1775" s="5"/>
      <c r="AA1775" s="5"/>
      <c r="AB1775" s="5"/>
      <c r="AC1775" s="5"/>
      <c r="AD1775" s="5"/>
      <c r="AE1775" s="5"/>
      <c r="AF1775" s="5"/>
      <c r="AG1775" s="5"/>
      <c r="AH1775" s="5"/>
      <c r="AI1775" s="5"/>
      <c r="AJ1775" s="5"/>
      <c r="AK1775" s="5"/>
      <c r="AL1775" s="5"/>
      <c r="AM1775" s="5"/>
      <c r="AN1775" s="5"/>
      <c r="AO1775" s="5"/>
      <c r="AP1775" s="5"/>
      <c r="AQ1775" s="5"/>
      <c r="AR1775" s="5"/>
      <c r="AS1775" s="5"/>
      <c r="AT1775" s="5"/>
      <c r="AU1775" s="5"/>
      <c r="AV1775" s="5"/>
      <c r="AW1775" s="5"/>
      <c r="AX1775" s="5"/>
      <c r="AY1775" s="5"/>
      <c r="AZ1775" s="5"/>
      <c r="BA1775" s="5"/>
      <c r="BB1775" s="5"/>
      <c r="BC1775" s="5"/>
      <c r="BD1775" s="5"/>
      <c r="BE1775" s="5"/>
      <c r="BF1775" s="5"/>
      <c r="BG1775" s="5"/>
      <c r="BH1775" s="5"/>
      <c r="BI1775" s="5"/>
      <c r="BJ1775" s="5"/>
      <c r="BK1775" s="5"/>
      <c r="BL1775" s="5"/>
      <c r="BM1775" s="5"/>
      <c r="BN1775" s="5"/>
      <c r="BO1775" s="5"/>
      <c r="BP1775" s="5"/>
      <c r="BQ1775" s="5"/>
      <c r="BR1775" s="5"/>
      <c r="BS1775" s="5"/>
      <c r="BT1775" s="5"/>
      <c r="BU1775" s="5"/>
      <c r="BV1775" s="5"/>
      <c r="BW1775" s="5"/>
      <c r="BX1775" s="5"/>
      <c r="BY1775" s="5"/>
      <c r="BZ1775" s="5"/>
    </row>
    <row r="1776" spans="22:78" x14ac:dyDescent="0.2">
      <c r="V1776" s="5"/>
      <c r="W1776" s="5"/>
      <c r="X1776" s="5"/>
      <c r="Y1776" s="5"/>
      <c r="Z1776" s="5"/>
      <c r="AA1776" s="5"/>
      <c r="AB1776" s="5"/>
      <c r="AC1776" s="5"/>
      <c r="AD1776" s="5"/>
      <c r="AE1776" s="5"/>
      <c r="AF1776" s="5"/>
      <c r="AG1776" s="5"/>
      <c r="AH1776" s="5"/>
      <c r="AI1776" s="5"/>
      <c r="AJ1776" s="5"/>
      <c r="AK1776" s="5"/>
      <c r="AL1776" s="5"/>
      <c r="AM1776" s="5"/>
      <c r="AN1776" s="5"/>
      <c r="AO1776" s="5"/>
      <c r="AP1776" s="5"/>
      <c r="AQ1776" s="5"/>
      <c r="AR1776" s="5"/>
      <c r="AS1776" s="5"/>
      <c r="AT1776" s="5"/>
      <c r="AU1776" s="5"/>
      <c r="AV1776" s="5"/>
      <c r="AW1776" s="5"/>
      <c r="AX1776" s="5"/>
      <c r="AY1776" s="5"/>
      <c r="AZ1776" s="5"/>
      <c r="BA1776" s="5"/>
      <c r="BB1776" s="5"/>
      <c r="BC1776" s="5"/>
      <c r="BD1776" s="5"/>
      <c r="BE1776" s="5"/>
      <c r="BF1776" s="5"/>
      <c r="BG1776" s="5"/>
      <c r="BH1776" s="5"/>
      <c r="BI1776" s="5"/>
      <c r="BJ1776" s="5"/>
      <c r="BK1776" s="5"/>
      <c r="BL1776" s="5"/>
      <c r="BM1776" s="5"/>
      <c r="BN1776" s="5"/>
      <c r="BO1776" s="5"/>
      <c r="BP1776" s="5"/>
      <c r="BQ1776" s="5"/>
      <c r="BR1776" s="5"/>
      <c r="BS1776" s="5"/>
      <c r="BT1776" s="5"/>
      <c r="BU1776" s="5"/>
      <c r="BV1776" s="5"/>
      <c r="BW1776" s="5"/>
      <c r="BX1776" s="5"/>
      <c r="BY1776" s="5"/>
      <c r="BZ1776" s="5"/>
    </row>
    <row r="1777" spans="22:78" x14ac:dyDescent="0.2">
      <c r="V1777" s="5"/>
      <c r="W1777" s="5"/>
      <c r="X1777" s="5"/>
      <c r="Y1777" s="5"/>
      <c r="Z1777" s="5"/>
      <c r="AA1777" s="5"/>
      <c r="AB1777" s="5"/>
      <c r="AC1777" s="5"/>
      <c r="AD1777" s="5"/>
      <c r="AE1777" s="5"/>
      <c r="AF1777" s="5"/>
      <c r="AG1777" s="5"/>
      <c r="AH1777" s="5"/>
      <c r="AI1777" s="5"/>
      <c r="AJ1777" s="5"/>
      <c r="AK1777" s="5"/>
      <c r="AL1777" s="5"/>
      <c r="AM1777" s="5"/>
      <c r="AN1777" s="5"/>
      <c r="AO1777" s="5"/>
      <c r="AP1777" s="5"/>
      <c r="AQ1777" s="5"/>
      <c r="AR1777" s="5"/>
      <c r="AS1777" s="5"/>
      <c r="AT1777" s="5"/>
      <c r="AU1777" s="5"/>
      <c r="AV1777" s="5"/>
      <c r="AW1777" s="5"/>
      <c r="AX1777" s="5"/>
      <c r="AY1777" s="5"/>
      <c r="AZ1777" s="5"/>
      <c r="BA1777" s="5"/>
      <c r="BB1777" s="5"/>
      <c r="BC1777" s="5"/>
      <c r="BD1777" s="5"/>
      <c r="BE1777" s="5"/>
      <c r="BF1777" s="5"/>
      <c r="BG1777" s="5"/>
      <c r="BH1777" s="5"/>
      <c r="BI1777" s="5"/>
      <c r="BJ1777" s="5"/>
      <c r="BK1777" s="5"/>
      <c r="BL1777" s="5"/>
      <c r="BM1777" s="5"/>
      <c r="BN1777" s="5"/>
      <c r="BO1777" s="5"/>
      <c r="BP1777" s="5"/>
      <c r="BQ1777" s="5"/>
      <c r="BR1777" s="5"/>
      <c r="BS1777" s="5"/>
      <c r="BT1777" s="5"/>
      <c r="BU1777" s="5"/>
      <c r="BV1777" s="5"/>
      <c r="BW1777" s="5"/>
      <c r="BX1777" s="5"/>
      <c r="BY1777" s="5"/>
      <c r="BZ1777" s="5"/>
    </row>
    <row r="1778" spans="22:78" x14ac:dyDescent="0.2"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/>
      <c r="BN1778" s="5"/>
      <c r="BO1778" s="5"/>
      <c r="BP1778" s="5"/>
      <c r="BQ1778" s="5"/>
      <c r="BR1778" s="5"/>
      <c r="BS1778" s="5"/>
      <c r="BT1778" s="5"/>
      <c r="BU1778" s="5"/>
      <c r="BV1778" s="5"/>
      <c r="BW1778" s="5"/>
      <c r="BX1778" s="5"/>
      <c r="BY1778" s="5"/>
      <c r="BZ1778" s="5"/>
    </row>
    <row r="1779" spans="22:78" x14ac:dyDescent="0.2">
      <c r="V1779" s="5"/>
      <c r="W1779" s="5"/>
      <c r="X1779" s="5"/>
      <c r="Y1779" s="5"/>
      <c r="Z1779" s="5"/>
      <c r="AA1779" s="5"/>
      <c r="AB1779" s="5"/>
      <c r="AC1779" s="5"/>
      <c r="AD1779" s="5"/>
      <c r="AE1779" s="5"/>
      <c r="AF1779" s="5"/>
      <c r="AG1779" s="5"/>
      <c r="AH1779" s="5"/>
      <c r="AI1779" s="5"/>
      <c r="AJ1779" s="5"/>
      <c r="AK1779" s="5"/>
      <c r="AL1779" s="5"/>
      <c r="AM1779" s="5"/>
      <c r="AN1779" s="5"/>
      <c r="AO1779" s="5"/>
      <c r="AP1779" s="5"/>
      <c r="AQ1779" s="5"/>
      <c r="AR1779" s="5"/>
      <c r="AS1779" s="5"/>
      <c r="AT1779" s="5"/>
      <c r="AU1779" s="5"/>
      <c r="AV1779" s="5"/>
      <c r="AW1779" s="5"/>
      <c r="AX1779" s="5"/>
      <c r="AY1779" s="5"/>
      <c r="AZ1779" s="5"/>
      <c r="BA1779" s="5"/>
      <c r="BB1779" s="5"/>
      <c r="BC1779" s="5"/>
      <c r="BD1779" s="5"/>
      <c r="BE1779" s="5"/>
      <c r="BF1779" s="5"/>
      <c r="BG1779" s="5"/>
      <c r="BH1779" s="5"/>
      <c r="BI1779" s="5"/>
      <c r="BJ1779" s="5"/>
      <c r="BK1779" s="5"/>
      <c r="BL1779" s="5"/>
      <c r="BM1779" s="5"/>
      <c r="BN1779" s="5"/>
      <c r="BO1779" s="5"/>
      <c r="BP1779" s="5"/>
      <c r="BQ1779" s="5"/>
      <c r="BR1779" s="5"/>
      <c r="BS1779" s="5"/>
      <c r="BT1779" s="5"/>
      <c r="BU1779" s="5"/>
      <c r="BV1779" s="5"/>
      <c r="BW1779" s="5"/>
      <c r="BX1779" s="5"/>
      <c r="BY1779" s="5"/>
      <c r="BZ1779" s="5"/>
    </row>
    <row r="1780" spans="22:78" x14ac:dyDescent="0.2">
      <c r="V1780" s="5"/>
      <c r="W1780" s="5"/>
      <c r="X1780" s="5"/>
      <c r="Y1780" s="5"/>
      <c r="Z1780" s="5"/>
      <c r="AA1780" s="5"/>
      <c r="AB1780" s="5"/>
      <c r="AC1780" s="5"/>
      <c r="AD1780" s="5"/>
      <c r="AE1780" s="5"/>
      <c r="AF1780" s="5"/>
      <c r="AG1780" s="5"/>
      <c r="AH1780" s="5"/>
      <c r="AI1780" s="5"/>
      <c r="AJ1780" s="5"/>
      <c r="AK1780" s="5"/>
      <c r="AL1780" s="5"/>
      <c r="AM1780" s="5"/>
      <c r="AN1780" s="5"/>
      <c r="AO1780" s="5"/>
      <c r="AP1780" s="5"/>
      <c r="AQ1780" s="5"/>
      <c r="AR1780" s="5"/>
      <c r="AS1780" s="5"/>
      <c r="AT1780" s="5"/>
      <c r="AU1780" s="5"/>
      <c r="AV1780" s="5"/>
      <c r="AW1780" s="5"/>
      <c r="AX1780" s="5"/>
      <c r="AY1780" s="5"/>
      <c r="AZ1780" s="5"/>
      <c r="BA1780" s="5"/>
      <c r="BB1780" s="5"/>
      <c r="BC1780" s="5"/>
      <c r="BD1780" s="5"/>
      <c r="BE1780" s="5"/>
      <c r="BF1780" s="5"/>
      <c r="BG1780" s="5"/>
      <c r="BH1780" s="5"/>
      <c r="BI1780" s="5"/>
      <c r="BJ1780" s="5"/>
      <c r="BK1780" s="5"/>
      <c r="BL1780" s="5"/>
      <c r="BM1780" s="5"/>
      <c r="BN1780" s="5"/>
      <c r="BO1780" s="5"/>
      <c r="BP1780" s="5"/>
      <c r="BQ1780" s="5"/>
      <c r="BR1780" s="5"/>
      <c r="BS1780" s="5"/>
      <c r="BT1780" s="5"/>
      <c r="BU1780" s="5"/>
      <c r="BV1780" s="5"/>
      <c r="BW1780" s="5"/>
      <c r="BX1780" s="5"/>
      <c r="BY1780" s="5"/>
      <c r="BZ1780" s="5"/>
    </row>
    <row r="1781" spans="22:78" x14ac:dyDescent="0.2">
      <c r="V1781" s="5"/>
      <c r="W1781" s="5"/>
      <c r="X1781" s="5"/>
      <c r="Y1781" s="5"/>
      <c r="Z1781" s="5"/>
      <c r="AA1781" s="5"/>
      <c r="AB1781" s="5"/>
      <c r="AC1781" s="5"/>
      <c r="AD1781" s="5"/>
      <c r="AE1781" s="5"/>
      <c r="AF1781" s="5"/>
      <c r="AG1781" s="5"/>
      <c r="AH1781" s="5"/>
      <c r="AI1781" s="5"/>
      <c r="AJ1781" s="5"/>
      <c r="AK1781" s="5"/>
      <c r="AL1781" s="5"/>
      <c r="AM1781" s="5"/>
      <c r="AN1781" s="5"/>
      <c r="AO1781" s="5"/>
      <c r="AP1781" s="5"/>
      <c r="AQ1781" s="5"/>
      <c r="AR1781" s="5"/>
      <c r="AS1781" s="5"/>
      <c r="AT1781" s="5"/>
      <c r="AU1781" s="5"/>
      <c r="AV1781" s="5"/>
      <c r="AW1781" s="5"/>
      <c r="AX1781" s="5"/>
      <c r="AY1781" s="5"/>
      <c r="AZ1781" s="5"/>
      <c r="BA1781" s="5"/>
      <c r="BB1781" s="5"/>
      <c r="BC1781" s="5"/>
      <c r="BD1781" s="5"/>
      <c r="BE1781" s="5"/>
      <c r="BF1781" s="5"/>
      <c r="BG1781" s="5"/>
      <c r="BH1781" s="5"/>
      <c r="BI1781" s="5"/>
      <c r="BJ1781" s="5"/>
      <c r="BK1781" s="5"/>
      <c r="BL1781" s="5"/>
      <c r="BM1781" s="5"/>
      <c r="BN1781" s="5"/>
      <c r="BO1781" s="5"/>
      <c r="BP1781" s="5"/>
      <c r="BQ1781" s="5"/>
      <c r="BR1781" s="5"/>
      <c r="BS1781" s="5"/>
      <c r="BT1781" s="5"/>
      <c r="BU1781" s="5"/>
      <c r="BV1781" s="5"/>
      <c r="BW1781" s="5"/>
      <c r="BX1781" s="5"/>
      <c r="BY1781" s="5"/>
      <c r="BZ1781" s="5"/>
    </row>
    <row r="1782" spans="22:78" x14ac:dyDescent="0.2"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  <c r="BN1782" s="5"/>
      <c r="BO1782" s="5"/>
      <c r="BP1782" s="5"/>
      <c r="BQ1782" s="5"/>
      <c r="BR1782" s="5"/>
      <c r="BS1782" s="5"/>
      <c r="BT1782" s="5"/>
      <c r="BU1782" s="5"/>
      <c r="BV1782" s="5"/>
      <c r="BW1782" s="5"/>
      <c r="BX1782" s="5"/>
      <c r="BY1782" s="5"/>
      <c r="BZ1782" s="5"/>
    </row>
    <row r="1783" spans="22:78" x14ac:dyDescent="0.2">
      <c r="V1783" s="5"/>
      <c r="W1783" s="5"/>
      <c r="X1783" s="5"/>
      <c r="Y1783" s="5"/>
      <c r="Z1783" s="5"/>
      <c r="AA1783" s="5"/>
      <c r="AB1783" s="5"/>
      <c r="AC1783" s="5"/>
      <c r="AD1783" s="5"/>
      <c r="AE1783" s="5"/>
      <c r="AF1783" s="5"/>
      <c r="AG1783" s="5"/>
      <c r="AH1783" s="5"/>
      <c r="AI1783" s="5"/>
      <c r="AJ1783" s="5"/>
      <c r="AK1783" s="5"/>
      <c r="AL1783" s="5"/>
      <c r="AM1783" s="5"/>
      <c r="AN1783" s="5"/>
      <c r="AO1783" s="5"/>
      <c r="AP1783" s="5"/>
      <c r="AQ1783" s="5"/>
      <c r="AR1783" s="5"/>
      <c r="AS1783" s="5"/>
      <c r="AT1783" s="5"/>
      <c r="AU1783" s="5"/>
      <c r="AV1783" s="5"/>
      <c r="AW1783" s="5"/>
      <c r="AX1783" s="5"/>
      <c r="AY1783" s="5"/>
      <c r="AZ1783" s="5"/>
      <c r="BA1783" s="5"/>
      <c r="BB1783" s="5"/>
      <c r="BC1783" s="5"/>
      <c r="BD1783" s="5"/>
      <c r="BE1783" s="5"/>
      <c r="BF1783" s="5"/>
      <c r="BG1783" s="5"/>
      <c r="BH1783" s="5"/>
      <c r="BI1783" s="5"/>
      <c r="BJ1783" s="5"/>
      <c r="BK1783" s="5"/>
      <c r="BL1783" s="5"/>
      <c r="BM1783" s="5"/>
      <c r="BN1783" s="5"/>
      <c r="BO1783" s="5"/>
      <c r="BP1783" s="5"/>
      <c r="BQ1783" s="5"/>
      <c r="BR1783" s="5"/>
      <c r="BS1783" s="5"/>
      <c r="BT1783" s="5"/>
      <c r="BU1783" s="5"/>
      <c r="BV1783" s="5"/>
      <c r="BW1783" s="5"/>
      <c r="BX1783" s="5"/>
      <c r="BY1783" s="5"/>
      <c r="BZ1783" s="5"/>
    </row>
    <row r="1784" spans="22:78" x14ac:dyDescent="0.2">
      <c r="V1784" s="5"/>
      <c r="W1784" s="5"/>
      <c r="X1784" s="5"/>
      <c r="Y1784" s="5"/>
      <c r="Z1784" s="5"/>
      <c r="AA1784" s="5"/>
      <c r="AB1784" s="5"/>
      <c r="AC1784" s="5"/>
      <c r="AD1784" s="5"/>
      <c r="AE1784" s="5"/>
      <c r="AF1784" s="5"/>
      <c r="AG1784" s="5"/>
      <c r="AH1784" s="5"/>
      <c r="AI1784" s="5"/>
      <c r="AJ1784" s="5"/>
      <c r="AK1784" s="5"/>
      <c r="AL1784" s="5"/>
      <c r="AM1784" s="5"/>
      <c r="AN1784" s="5"/>
      <c r="AO1784" s="5"/>
      <c r="AP1784" s="5"/>
      <c r="AQ1784" s="5"/>
      <c r="AR1784" s="5"/>
      <c r="AS1784" s="5"/>
      <c r="AT1784" s="5"/>
      <c r="AU1784" s="5"/>
      <c r="AV1784" s="5"/>
      <c r="AW1784" s="5"/>
      <c r="AX1784" s="5"/>
      <c r="AY1784" s="5"/>
      <c r="AZ1784" s="5"/>
      <c r="BA1784" s="5"/>
      <c r="BB1784" s="5"/>
      <c r="BC1784" s="5"/>
      <c r="BD1784" s="5"/>
      <c r="BE1784" s="5"/>
      <c r="BF1784" s="5"/>
      <c r="BG1784" s="5"/>
      <c r="BH1784" s="5"/>
      <c r="BI1784" s="5"/>
      <c r="BJ1784" s="5"/>
      <c r="BK1784" s="5"/>
      <c r="BL1784" s="5"/>
      <c r="BM1784" s="5"/>
      <c r="BN1784" s="5"/>
      <c r="BO1784" s="5"/>
      <c r="BP1784" s="5"/>
      <c r="BQ1784" s="5"/>
      <c r="BR1784" s="5"/>
      <c r="BS1784" s="5"/>
      <c r="BT1784" s="5"/>
      <c r="BU1784" s="5"/>
      <c r="BV1784" s="5"/>
      <c r="BW1784" s="5"/>
      <c r="BX1784" s="5"/>
      <c r="BY1784" s="5"/>
      <c r="BZ1784" s="5"/>
    </row>
    <row r="1785" spans="22:78" x14ac:dyDescent="0.2">
      <c r="V1785" s="5"/>
      <c r="W1785" s="5"/>
      <c r="X1785" s="5"/>
      <c r="Y1785" s="5"/>
      <c r="Z1785" s="5"/>
      <c r="AA1785" s="5"/>
      <c r="AB1785" s="5"/>
      <c r="AC1785" s="5"/>
      <c r="AD1785" s="5"/>
      <c r="AE1785" s="5"/>
      <c r="AF1785" s="5"/>
      <c r="AG1785" s="5"/>
      <c r="AH1785" s="5"/>
      <c r="AI1785" s="5"/>
      <c r="AJ1785" s="5"/>
      <c r="AK1785" s="5"/>
      <c r="AL1785" s="5"/>
      <c r="AM1785" s="5"/>
      <c r="AN1785" s="5"/>
      <c r="AO1785" s="5"/>
      <c r="AP1785" s="5"/>
      <c r="AQ1785" s="5"/>
      <c r="AR1785" s="5"/>
      <c r="AS1785" s="5"/>
      <c r="AT1785" s="5"/>
      <c r="AU1785" s="5"/>
      <c r="AV1785" s="5"/>
      <c r="AW1785" s="5"/>
      <c r="AX1785" s="5"/>
      <c r="AY1785" s="5"/>
      <c r="AZ1785" s="5"/>
      <c r="BA1785" s="5"/>
      <c r="BB1785" s="5"/>
      <c r="BC1785" s="5"/>
      <c r="BD1785" s="5"/>
      <c r="BE1785" s="5"/>
      <c r="BF1785" s="5"/>
      <c r="BG1785" s="5"/>
      <c r="BH1785" s="5"/>
      <c r="BI1785" s="5"/>
      <c r="BJ1785" s="5"/>
      <c r="BK1785" s="5"/>
      <c r="BL1785" s="5"/>
      <c r="BM1785" s="5"/>
      <c r="BN1785" s="5"/>
      <c r="BO1785" s="5"/>
      <c r="BP1785" s="5"/>
      <c r="BQ1785" s="5"/>
      <c r="BR1785" s="5"/>
      <c r="BS1785" s="5"/>
      <c r="BT1785" s="5"/>
      <c r="BU1785" s="5"/>
      <c r="BV1785" s="5"/>
      <c r="BW1785" s="5"/>
      <c r="BX1785" s="5"/>
      <c r="BY1785" s="5"/>
      <c r="BZ1785" s="5"/>
    </row>
    <row r="1786" spans="22:78" x14ac:dyDescent="0.2"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5"/>
      <c r="BG1786" s="5"/>
      <c r="BH1786" s="5"/>
      <c r="BI1786" s="5"/>
      <c r="BJ1786" s="5"/>
      <c r="BK1786" s="5"/>
      <c r="BL1786" s="5"/>
      <c r="BM1786" s="5"/>
      <c r="BN1786" s="5"/>
      <c r="BO1786" s="5"/>
      <c r="BP1786" s="5"/>
      <c r="BQ1786" s="5"/>
      <c r="BR1786" s="5"/>
      <c r="BS1786" s="5"/>
      <c r="BT1786" s="5"/>
      <c r="BU1786" s="5"/>
      <c r="BV1786" s="5"/>
      <c r="BW1786" s="5"/>
      <c r="BX1786" s="5"/>
      <c r="BY1786" s="5"/>
      <c r="BZ1786" s="5"/>
    </row>
    <row r="1787" spans="22:78" x14ac:dyDescent="0.2">
      <c r="V1787" s="5"/>
      <c r="W1787" s="5"/>
      <c r="X1787" s="5"/>
      <c r="Y1787" s="5"/>
      <c r="Z1787" s="5"/>
      <c r="AA1787" s="5"/>
      <c r="AB1787" s="5"/>
      <c r="AC1787" s="5"/>
      <c r="AD1787" s="5"/>
      <c r="AE1787" s="5"/>
      <c r="AF1787" s="5"/>
      <c r="AG1787" s="5"/>
      <c r="AH1787" s="5"/>
      <c r="AI1787" s="5"/>
      <c r="AJ1787" s="5"/>
      <c r="AK1787" s="5"/>
      <c r="AL1787" s="5"/>
      <c r="AM1787" s="5"/>
      <c r="AN1787" s="5"/>
      <c r="AO1787" s="5"/>
      <c r="AP1787" s="5"/>
      <c r="AQ1787" s="5"/>
      <c r="AR1787" s="5"/>
      <c r="AS1787" s="5"/>
      <c r="AT1787" s="5"/>
      <c r="AU1787" s="5"/>
      <c r="AV1787" s="5"/>
      <c r="AW1787" s="5"/>
      <c r="AX1787" s="5"/>
      <c r="AY1787" s="5"/>
      <c r="AZ1787" s="5"/>
      <c r="BA1787" s="5"/>
      <c r="BB1787" s="5"/>
      <c r="BC1787" s="5"/>
      <c r="BD1787" s="5"/>
      <c r="BE1787" s="5"/>
      <c r="BF1787" s="5"/>
      <c r="BG1787" s="5"/>
      <c r="BH1787" s="5"/>
      <c r="BI1787" s="5"/>
      <c r="BJ1787" s="5"/>
      <c r="BK1787" s="5"/>
      <c r="BL1787" s="5"/>
      <c r="BM1787" s="5"/>
      <c r="BN1787" s="5"/>
      <c r="BO1787" s="5"/>
      <c r="BP1787" s="5"/>
      <c r="BQ1787" s="5"/>
      <c r="BR1787" s="5"/>
      <c r="BS1787" s="5"/>
      <c r="BT1787" s="5"/>
      <c r="BU1787" s="5"/>
      <c r="BV1787" s="5"/>
      <c r="BW1787" s="5"/>
      <c r="BX1787" s="5"/>
      <c r="BY1787" s="5"/>
      <c r="BZ1787" s="5"/>
    </row>
    <row r="1788" spans="22:78" x14ac:dyDescent="0.2">
      <c r="V1788" s="5"/>
      <c r="W1788" s="5"/>
      <c r="X1788" s="5"/>
      <c r="Y1788" s="5"/>
      <c r="Z1788" s="5"/>
      <c r="AA1788" s="5"/>
      <c r="AB1788" s="5"/>
      <c r="AC1788" s="5"/>
      <c r="AD1788" s="5"/>
      <c r="AE1788" s="5"/>
      <c r="AF1788" s="5"/>
      <c r="AG1788" s="5"/>
      <c r="AH1788" s="5"/>
      <c r="AI1788" s="5"/>
      <c r="AJ1788" s="5"/>
      <c r="AK1788" s="5"/>
      <c r="AL1788" s="5"/>
      <c r="AM1788" s="5"/>
      <c r="AN1788" s="5"/>
      <c r="AO1788" s="5"/>
      <c r="AP1788" s="5"/>
      <c r="AQ1788" s="5"/>
      <c r="AR1788" s="5"/>
      <c r="AS1788" s="5"/>
      <c r="AT1788" s="5"/>
      <c r="AU1788" s="5"/>
      <c r="AV1788" s="5"/>
      <c r="AW1788" s="5"/>
      <c r="AX1788" s="5"/>
      <c r="AY1788" s="5"/>
      <c r="AZ1788" s="5"/>
      <c r="BA1788" s="5"/>
      <c r="BB1788" s="5"/>
      <c r="BC1788" s="5"/>
      <c r="BD1788" s="5"/>
      <c r="BE1788" s="5"/>
      <c r="BF1788" s="5"/>
      <c r="BG1788" s="5"/>
      <c r="BH1788" s="5"/>
      <c r="BI1788" s="5"/>
      <c r="BJ1788" s="5"/>
      <c r="BK1788" s="5"/>
      <c r="BL1788" s="5"/>
      <c r="BM1788" s="5"/>
      <c r="BN1788" s="5"/>
      <c r="BO1788" s="5"/>
      <c r="BP1788" s="5"/>
      <c r="BQ1788" s="5"/>
      <c r="BR1788" s="5"/>
      <c r="BS1788" s="5"/>
      <c r="BT1788" s="5"/>
      <c r="BU1788" s="5"/>
      <c r="BV1788" s="5"/>
      <c r="BW1788" s="5"/>
      <c r="BX1788" s="5"/>
      <c r="BY1788" s="5"/>
      <c r="BZ1788" s="5"/>
    </row>
    <row r="1789" spans="22:78" x14ac:dyDescent="0.2">
      <c r="V1789" s="5"/>
      <c r="W1789" s="5"/>
      <c r="X1789" s="5"/>
      <c r="Y1789" s="5"/>
      <c r="Z1789" s="5"/>
      <c r="AA1789" s="5"/>
      <c r="AB1789" s="5"/>
      <c r="AC1789" s="5"/>
      <c r="AD1789" s="5"/>
      <c r="AE1789" s="5"/>
      <c r="AF1789" s="5"/>
      <c r="AG1789" s="5"/>
      <c r="AH1789" s="5"/>
      <c r="AI1789" s="5"/>
      <c r="AJ1789" s="5"/>
      <c r="AK1789" s="5"/>
      <c r="AL1789" s="5"/>
      <c r="AM1789" s="5"/>
      <c r="AN1789" s="5"/>
      <c r="AO1789" s="5"/>
      <c r="AP1789" s="5"/>
      <c r="AQ1789" s="5"/>
      <c r="AR1789" s="5"/>
      <c r="AS1789" s="5"/>
      <c r="AT1789" s="5"/>
      <c r="AU1789" s="5"/>
      <c r="AV1789" s="5"/>
      <c r="AW1789" s="5"/>
      <c r="AX1789" s="5"/>
      <c r="AY1789" s="5"/>
      <c r="AZ1789" s="5"/>
      <c r="BA1789" s="5"/>
      <c r="BB1789" s="5"/>
      <c r="BC1789" s="5"/>
      <c r="BD1789" s="5"/>
      <c r="BE1789" s="5"/>
      <c r="BF1789" s="5"/>
      <c r="BG1789" s="5"/>
      <c r="BH1789" s="5"/>
      <c r="BI1789" s="5"/>
      <c r="BJ1789" s="5"/>
      <c r="BK1789" s="5"/>
      <c r="BL1789" s="5"/>
      <c r="BM1789" s="5"/>
      <c r="BN1789" s="5"/>
      <c r="BO1789" s="5"/>
      <c r="BP1789" s="5"/>
      <c r="BQ1789" s="5"/>
      <c r="BR1789" s="5"/>
      <c r="BS1789" s="5"/>
      <c r="BT1789" s="5"/>
      <c r="BU1789" s="5"/>
      <c r="BV1789" s="5"/>
      <c r="BW1789" s="5"/>
      <c r="BX1789" s="5"/>
      <c r="BY1789" s="5"/>
      <c r="BZ1789" s="5"/>
    </row>
    <row r="1790" spans="22:78" x14ac:dyDescent="0.2"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/>
      <c r="BN1790" s="5"/>
      <c r="BO1790" s="5"/>
      <c r="BP1790" s="5"/>
      <c r="BQ1790" s="5"/>
      <c r="BR1790" s="5"/>
      <c r="BS1790" s="5"/>
      <c r="BT1790" s="5"/>
      <c r="BU1790" s="5"/>
      <c r="BV1790" s="5"/>
      <c r="BW1790" s="5"/>
      <c r="BX1790" s="5"/>
      <c r="BY1790" s="5"/>
      <c r="BZ1790" s="5"/>
    </row>
    <row r="1791" spans="22:78" x14ac:dyDescent="0.2">
      <c r="V1791" s="5"/>
      <c r="W1791" s="5"/>
      <c r="X1791" s="5"/>
      <c r="Y1791" s="5"/>
      <c r="Z1791" s="5"/>
      <c r="AA1791" s="5"/>
      <c r="AB1791" s="5"/>
      <c r="AC1791" s="5"/>
      <c r="AD1791" s="5"/>
      <c r="AE1791" s="5"/>
      <c r="AF1791" s="5"/>
      <c r="AG1791" s="5"/>
      <c r="AH1791" s="5"/>
      <c r="AI1791" s="5"/>
      <c r="AJ1791" s="5"/>
      <c r="AK1791" s="5"/>
      <c r="AL1791" s="5"/>
      <c r="AM1791" s="5"/>
      <c r="AN1791" s="5"/>
      <c r="AO1791" s="5"/>
      <c r="AP1791" s="5"/>
      <c r="AQ1791" s="5"/>
      <c r="AR1791" s="5"/>
      <c r="AS1791" s="5"/>
      <c r="AT1791" s="5"/>
      <c r="AU1791" s="5"/>
      <c r="AV1791" s="5"/>
      <c r="AW1791" s="5"/>
      <c r="AX1791" s="5"/>
      <c r="AY1791" s="5"/>
      <c r="AZ1791" s="5"/>
      <c r="BA1791" s="5"/>
      <c r="BB1791" s="5"/>
      <c r="BC1791" s="5"/>
      <c r="BD1791" s="5"/>
      <c r="BE1791" s="5"/>
      <c r="BF1791" s="5"/>
      <c r="BG1791" s="5"/>
      <c r="BH1791" s="5"/>
      <c r="BI1791" s="5"/>
      <c r="BJ1791" s="5"/>
      <c r="BK1791" s="5"/>
      <c r="BL1791" s="5"/>
      <c r="BM1791" s="5"/>
      <c r="BN1791" s="5"/>
      <c r="BO1791" s="5"/>
      <c r="BP1791" s="5"/>
      <c r="BQ1791" s="5"/>
      <c r="BR1791" s="5"/>
      <c r="BS1791" s="5"/>
      <c r="BT1791" s="5"/>
      <c r="BU1791" s="5"/>
      <c r="BV1791" s="5"/>
      <c r="BW1791" s="5"/>
      <c r="BX1791" s="5"/>
      <c r="BY1791" s="5"/>
      <c r="BZ1791" s="5"/>
    </row>
    <row r="1792" spans="22:78" x14ac:dyDescent="0.2">
      <c r="V1792" s="5"/>
      <c r="W1792" s="5"/>
      <c r="X1792" s="5"/>
      <c r="Y1792" s="5"/>
      <c r="Z1792" s="5"/>
      <c r="AA1792" s="5"/>
      <c r="AB1792" s="5"/>
      <c r="AC1792" s="5"/>
      <c r="AD1792" s="5"/>
      <c r="AE1792" s="5"/>
      <c r="AF1792" s="5"/>
      <c r="AG1792" s="5"/>
      <c r="AH1792" s="5"/>
      <c r="AI1792" s="5"/>
      <c r="AJ1792" s="5"/>
      <c r="AK1792" s="5"/>
      <c r="AL1792" s="5"/>
      <c r="AM1792" s="5"/>
      <c r="AN1792" s="5"/>
      <c r="AO1792" s="5"/>
      <c r="AP1792" s="5"/>
      <c r="AQ1792" s="5"/>
      <c r="AR1792" s="5"/>
      <c r="AS1792" s="5"/>
      <c r="AT1792" s="5"/>
      <c r="AU1792" s="5"/>
      <c r="AV1792" s="5"/>
      <c r="AW1792" s="5"/>
      <c r="AX1792" s="5"/>
      <c r="AY1792" s="5"/>
      <c r="AZ1792" s="5"/>
      <c r="BA1792" s="5"/>
      <c r="BB1792" s="5"/>
      <c r="BC1792" s="5"/>
      <c r="BD1792" s="5"/>
      <c r="BE1792" s="5"/>
      <c r="BF1792" s="5"/>
      <c r="BG1792" s="5"/>
      <c r="BH1792" s="5"/>
      <c r="BI1792" s="5"/>
      <c r="BJ1792" s="5"/>
      <c r="BK1792" s="5"/>
      <c r="BL1792" s="5"/>
      <c r="BM1792" s="5"/>
      <c r="BN1792" s="5"/>
      <c r="BO1792" s="5"/>
      <c r="BP1792" s="5"/>
      <c r="BQ1792" s="5"/>
      <c r="BR1792" s="5"/>
      <c r="BS1792" s="5"/>
      <c r="BT1792" s="5"/>
      <c r="BU1792" s="5"/>
      <c r="BV1792" s="5"/>
      <c r="BW1792" s="5"/>
      <c r="BX1792" s="5"/>
      <c r="BY1792" s="5"/>
      <c r="BZ1792" s="5"/>
    </row>
    <row r="1793" spans="22:78" x14ac:dyDescent="0.2">
      <c r="V1793" s="5"/>
      <c r="W1793" s="5"/>
      <c r="X1793" s="5"/>
      <c r="Y1793" s="5"/>
      <c r="Z1793" s="5"/>
      <c r="AA1793" s="5"/>
      <c r="AB1793" s="5"/>
      <c r="AC1793" s="5"/>
      <c r="AD1793" s="5"/>
      <c r="AE1793" s="5"/>
      <c r="AF1793" s="5"/>
      <c r="AG1793" s="5"/>
      <c r="AH1793" s="5"/>
      <c r="AI1793" s="5"/>
      <c r="AJ1793" s="5"/>
      <c r="AK1793" s="5"/>
      <c r="AL1793" s="5"/>
      <c r="AM1793" s="5"/>
      <c r="AN1793" s="5"/>
      <c r="AO1793" s="5"/>
      <c r="AP1793" s="5"/>
      <c r="AQ1793" s="5"/>
      <c r="AR1793" s="5"/>
      <c r="AS1793" s="5"/>
      <c r="AT1793" s="5"/>
      <c r="AU1793" s="5"/>
      <c r="AV1793" s="5"/>
      <c r="AW1793" s="5"/>
      <c r="AX1793" s="5"/>
      <c r="AY1793" s="5"/>
      <c r="AZ1793" s="5"/>
      <c r="BA1793" s="5"/>
      <c r="BB1793" s="5"/>
      <c r="BC1793" s="5"/>
      <c r="BD1793" s="5"/>
      <c r="BE1793" s="5"/>
      <c r="BF1793" s="5"/>
      <c r="BG1793" s="5"/>
      <c r="BH1793" s="5"/>
      <c r="BI1793" s="5"/>
      <c r="BJ1793" s="5"/>
      <c r="BK1793" s="5"/>
      <c r="BL1793" s="5"/>
      <c r="BM1793" s="5"/>
      <c r="BN1793" s="5"/>
      <c r="BO1793" s="5"/>
      <c r="BP1793" s="5"/>
      <c r="BQ1793" s="5"/>
      <c r="BR1793" s="5"/>
      <c r="BS1793" s="5"/>
      <c r="BT1793" s="5"/>
      <c r="BU1793" s="5"/>
      <c r="BV1793" s="5"/>
      <c r="BW1793" s="5"/>
      <c r="BX1793" s="5"/>
      <c r="BY1793" s="5"/>
      <c r="BZ1793" s="5"/>
    </row>
    <row r="1794" spans="22:78" x14ac:dyDescent="0.2"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5"/>
      <c r="BG1794" s="5"/>
      <c r="BH1794" s="5"/>
      <c r="BI1794" s="5"/>
      <c r="BJ1794" s="5"/>
      <c r="BK1794" s="5"/>
      <c r="BL1794" s="5"/>
      <c r="BM1794" s="5"/>
      <c r="BN1794" s="5"/>
      <c r="BO1794" s="5"/>
      <c r="BP1794" s="5"/>
      <c r="BQ1794" s="5"/>
      <c r="BR1794" s="5"/>
      <c r="BS1794" s="5"/>
      <c r="BT1794" s="5"/>
      <c r="BU1794" s="5"/>
      <c r="BV1794" s="5"/>
      <c r="BW1794" s="5"/>
      <c r="BX1794" s="5"/>
      <c r="BY1794" s="5"/>
      <c r="BZ1794" s="5"/>
    </row>
    <row r="1795" spans="22:78" x14ac:dyDescent="0.2">
      <c r="V1795" s="5"/>
      <c r="W1795" s="5"/>
      <c r="X1795" s="5"/>
      <c r="Y1795" s="5"/>
      <c r="Z1795" s="5"/>
      <c r="AA1795" s="5"/>
      <c r="AB1795" s="5"/>
      <c r="AC1795" s="5"/>
      <c r="AD1795" s="5"/>
      <c r="AE1795" s="5"/>
      <c r="AF1795" s="5"/>
      <c r="AG1795" s="5"/>
      <c r="AH1795" s="5"/>
      <c r="AI1795" s="5"/>
      <c r="AJ1795" s="5"/>
      <c r="AK1795" s="5"/>
      <c r="AL1795" s="5"/>
      <c r="AM1795" s="5"/>
      <c r="AN1795" s="5"/>
      <c r="AO1795" s="5"/>
      <c r="AP1795" s="5"/>
      <c r="AQ1795" s="5"/>
      <c r="AR1795" s="5"/>
      <c r="AS1795" s="5"/>
      <c r="AT1795" s="5"/>
      <c r="AU1795" s="5"/>
      <c r="AV1795" s="5"/>
      <c r="AW1795" s="5"/>
      <c r="AX1795" s="5"/>
      <c r="AY1795" s="5"/>
      <c r="AZ1795" s="5"/>
      <c r="BA1795" s="5"/>
      <c r="BB1795" s="5"/>
      <c r="BC1795" s="5"/>
      <c r="BD1795" s="5"/>
      <c r="BE1795" s="5"/>
      <c r="BF1795" s="5"/>
      <c r="BG1795" s="5"/>
      <c r="BH1795" s="5"/>
      <c r="BI1795" s="5"/>
      <c r="BJ1795" s="5"/>
      <c r="BK1795" s="5"/>
      <c r="BL1795" s="5"/>
      <c r="BM1795" s="5"/>
      <c r="BN1795" s="5"/>
      <c r="BO1795" s="5"/>
      <c r="BP1795" s="5"/>
      <c r="BQ1795" s="5"/>
      <c r="BR1795" s="5"/>
      <c r="BS1795" s="5"/>
      <c r="BT1795" s="5"/>
      <c r="BU1795" s="5"/>
      <c r="BV1795" s="5"/>
      <c r="BW1795" s="5"/>
      <c r="BX1795" s="5"/>
      <c r="BY1795" s="5"/>
      <c r="BZ1795" s="5"/>
    </row>
    <row r="1796" spans="22:78" x14ac:dyDescent="0.2">
      <c r="V1796" s="5"/>
      <c r="W1796" s="5"/>
      <c r="X1796" s="5"/>
      <c r="Y1796" s="5"/>
      <c r="Z1796" s="5"/>
      <c r="AA1796" s="5"/>
      <c r="AB1796" s="5"/>
      <c r="AC1796" s="5"/>
      <c r="AD1796" s="5"/>
      <c r="AE1796" s="5"/>
      <c r="AF1796" s="5"/>
      <c r="AG1796" s="5"/>
      <c r="AH1796" s="5"/>
      <c r="AI1796" s="5"/>
      <c r="AJ1796" s="5"/>
      <c r="AK1796" s="5"/>
      <c r="AL1796" s="5"/>
      <c r="AM1796" s="5"/>
      <c r="AN1796" s="5"/>
      <c r="AO1796" s="5"/>
      <c r="AP1796" s="5"/>
      <c r="AQ1796" s="5"/>
      <c r="AR1796" s="5"/>
      <c r="AS1796" s="5"/>
      <c r="AT1796" s="5"/>
      <c r="AU1796" s="5"/>
      <c r="AV1796" s="5"/>
      <c r="AW1796" s="5"/>
      <c r="AX1796" s="5"/>
      <c r="AY1796" s="5"/>
      <c r="AZ1796" s="5"/>
      <c r="BA1796" s="5"/>
      <c r="BB1796" s="5"/>
      <c r="BC1796" s="5"/>
      <c r="BD1796" s="5"/>
      <c r="BE1796" s="5"/>
      <c r="BF1796" s="5"/>
      <c r="BG1796" s="5"/>
      <c r="BH1796" s="5"/>
      <c r="BI1796" s="5"/>
      <c r="BJ1796" s="5"/>
      <c r="BK1796" s="5"/>
      <c r="BL1796" s="5"/>
      <c r="BM1796" s="5"/>
      <c r="BN1796" s="5"/>
      <c r="BO1796" s="5"/>
      <c r="BP1796" s="5"/>
      <c r="BQ1796" s="5"/>
      <c r="BR1796" s="5"/>
      <c r="BS1796" s="5"/>
      <c r="BT1796" s="5"/>
      <c r="BU1796" s="5"/>
      <c r="BV1796" s="5"/>
      <c r="BW1796" s="5"/>
      <c r="BX1796" s="5"/>
      <c r="BY1796" s="5"/>
      <c r="BZ1796" s="5"/>
    </row>
    <row r="1797" spans="22:78" x14ac:dyDescent="0.2">
      <c r="V1797" s="5"/>
      <c r="W1797" s="5"/>
      <c r="X1797" s="5"/>
      <c r="Y1797" s="5"/>
      <c r="Z1797" s="5"/>
      <c r="AA1797" s="5"/>
      <c r="AB1797" s="5"/>
      <c r="AC1797" s="5"/>
      <c r="AD1797" s="5"/>
      <c r="AE1797" s="5"/>
      <c r="AF1797" s="5"/>
      <c r="AG1797" s="5"/>
      <c r="AH1797" s="5"/>
      <c r="AI1797" s="5"/>
      <c r="AJ1797" s="5"/>
      <c r="AK1797" s="5"/>
      <c r="AL1797" s="5"/>
      <c r="AM1797" s="5"/>
      <c r="AN1797" s="5"/>
      <c r="AO1797" s="5"/>
      <c r="AP1797" s="5"/>
      <c r="AQ1797" s="5"/>
      <c r="AR1797" s="5"/>
      <c r="AS1797" s="5"/>
      <c r="AT1797" s="5"/>
      <c r="AU1797" s="5"/>
      <c r="AV1797" s="5"/>
      <c r="AW1797" s="5"/>
      <c r="AX1797" s="5"/>
      <c r="AY1797" s="5"/>
      <c r="AZ1797" s="5"/>
      <c r="BA1797" s="5"/>
      <c r="BB1797" s="5"/>
      <c r="BC1797" s="5"/>
      <c r="BD1797" s="5"/>
      <c r="BE1797" s="5"/>
      <c r="BF1797" s="5"/>
      <c r="BG1797" s="5"/>
      <c r="BH1797" s="5"/>
      <c r="BI1797" s="5"/>
      <c r="BJ1797" s="5"/>
      <c r="BK1797" s="5"/>
      <c r="BL1797" s="5"/>
      <c r="BM1797" s="5"/>
      <c r="BN1797" s="5"/>
      <c r="BO1797" s="5"/>
      <c r="BP1797" s="5"/>
      <c r="BQ1797" s="5"/>
      <c r="BR1797" s="5"/>
      <c r="BS1797" s="5"/>
      <c r="BT1797" s="5"/>
      <c r="BU1797" s="5"/>
      <c r="BV1797" s="5"/>
      <c r="BW1797" s="5"/>
      <c r="BX1797" s="5"/>
      <c r="BY1797" s="5"/>
      <c r="BZ1797" s="5"/>
    </row>
    <row r="1798" spans="22:78" x14ac:dyDescent="0.2"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5"/>
      <c r="BG1798" s="5"/>
      <c r="BH1798" s="5"/>
      <c r="BI1798" s="5"/>
      <c r="BJ1798" s="5"/>
      <c r="BK1798" s="5"/>
      <c r="BL1798" s="5"/>
      <c r="BM1798" s="5"/>
      <c r="BN1798" s="5"/>
      <c r="BO1798" s="5"/>
      <c r="BP1798" s="5"/>
      <c r="BQ1798" s="5"/>
      <c r="BR1798" s="5"/>
      <c r="BS1798" s="5"/>
      <c r="BT1798" s="5"/>
      <c r="BU1798" s="5"/>
      <c r="BV1798" s="5"/>
      <c r="BW1798" s="5"/>
      <c r="BX1798" s="5"/>
      <c r="BY1798" s="5"/>
      <c r="BZ1798" s="5"/>
    </row>
    <row r="1799" spans="22:78" x14ac:dyDescent="0.2">
      <c r="V1799" s="5"/>
      <c r="W1799" s="5"/>
      <c r="X1799" s="5"/>
      <c r="Y1799" s="5"/>
      <c r="Z1799" s="5"/>
      <c r="AA1799" s="5"/>
      <c r="AB1799" s="5"/>
      <c r="AC1799" s="5"/>
      <c r="AD1799" s="5"/>
      <c r="AE1799" s="5"/>
      <c r="AF1799" s="5"/>
      <c r="AG1799" s="5"/>
      <c r="AH1799" s="5"/>
      <c r="AI1799" s="5"/>
      <c r="AJ1799" s="5"/>
      <c r="AK1799" s="5"/>
      <c r="AL1799" s="5"/>
      <c r="AM1799" s="5"/>
      <c r="AN1799" s="5"/>
      <c r="AO1799" s="5"/>
      <c r="AP1799" s="5"/>
      <c r="AQ1799" s="5"/>
      <c r="AR1799" s="5"/>
      <c r="AS1799" s="5"/>
      <c r="AT1799" s="5"/>
      <c r="AU1799" s="5"/>
      <c r="AV1799" s="5"/>
      <c r="AW1799" s="5"/>
      <c r="AX1799" s="5"/>
      <c r="AY1799" s="5"/>
      <c r="AZ1799" s="5"/>
      <c r="BA1799" s="5"/>
      <c r="BB1799" s="5"/>
      <c r="BC1799" s="5"/>
      <c r="BD1799" s="5"/>
      <c r="BE1799" s="5"/>
      <c r="BF1799" s="5"/>
      <c r="BG1799" s="5"/>
      <c r="BH1799" s="5"/>
      <c r="BI1799" s="5"/>
      <c r="BJ1799" s="5"/>
      <c r="BK1799" s="5"/>
      <c r="BL1799" s="5"/>
      <c r="BM1799" s="5"/>
      <c r="BN1799" s="5"/>
      <c r="BO1799" s="5"/>
      <c r="BP1799" s="5"/>
      <c r="BQ1799" s="5"/>
      <c r="BR1799" s="5"/>
      <c r="BS1799" s="5"/>
      <c r="BT1799" s="5"/>
      <c r="BU1799" s="5"/>
      <c r="BV1799" s="5"/>
      <c r="BW1799" s="5"/>
      <c r="BX1799" s="5"/>
      <c r="BY1799" s="5"/>
      <c r="BZ1799" s="5"/>
    </row>
    <row r="1800" spans="22:78" x14ac:dyDescent="0.2">
      <c r="V1800" s="5"/>
      <c r="W1800" s="5"/>
      <c r="X1800" s="5"/>
      <c r="Y1800" s="5"/>
      <c r="Z1800" s="5"/>
      <c r="AA1800" s="5"/>
      <c r="AB1800" s="5"/>
      <c r="AC1800" s="5"/>
      <c r="AD1800" s="5"/>
      <c r="AE1800" s="5"/>
      <c r="AF1800" s="5"/>
      <c r="AG1800" s="5"/>
      <c r="AH1800" s="5"/>
      <c r="AI1800" s="5"/>
      <c r="AJ1800" s="5"/>
      <c r="AK1800" s="5"/>
      <c r="AL1800" s="5"/>
      <c r="AM1800" s="5"/>
      <c r="AN1800" s="5"/>
      <c r="AO1800" s="5"/>
      <c r="AP1800" s="5"/>
      <c r="AQ1800" s="5"/>
      <c r="AR1800" s="5"/>
      <c r="AS1800" s="5"/>
      <c r="AT1800" s="5"/>
      <c r="AU1800" s="5"/>
      <c r="AV1800" s="5"/>
      <c r="AW1800" s="5"/>
      <c r="AX1800" s="5"/>
      <c r="AY1800" s="5"/>
      <c r="AZ1800" s="5"/>
      <c r="BA1800" s="5"/>
      <c r="BB1800" s="5"/>
      <c r="BC1800" s="5"/>
      <c r="BD1800" s="5"/>
      <c r="BE1800" s="5"/>
      <c r="BF1800" s="5"/>
      <c r="BG1800" s="5"/>
      <c r="BH1800" s="5"/>
      <c r="BI1800" s="5"/>
      <c r="BJ1800" s="5"/>
      <c r="BK1800" s="5"/>
      <c r="BL1800" s="5"/>
      <c r="BM1800" s="5"/>
      <c r="BN1800" s="5"/>
      <c r="BO1800" s="5"/>
      <c r="BP1800" s="5"/>
      <c r="BQ1800" s="5"/>
      <c r="BR1800" s="5"/>
      <c r="BS1800" s="5"/>
      <c r="BT1800" s="5"/>
      <c r="BU1800" s="5"/>
      <c r="BV1800" s="5"/>
      <c r="BW1800" s="5"/>
      <c r="BX1800" s="5"/>
      <c r="BY1800" s="5"/>
      <c r="BZ1800" s="5"/>
    </row>
    <row r="1801" spans="22:78" x14ac:dyDescent="0.2">
      <c r="V1801" s="5"/>
      <c r="W1801" s="5"/>
      <c r="X1801" s="5"/>
      <c r="Y1801" s="5"/>
      <c r="Z1801" s="5"/>
      <c r="AA1801" s="5"/>
      <c r="AB1801" s="5"/>
      <c r="AC1801" s="5"/>
      <c r="AD1801" s="5"/>
      <c r="AE1801" s="5"/>
      <c r="AF1801" s="5"/>
      <c r="AG1801" s="5"/>
      <c r="AH1801" s="5"/>
      <c r="AI1801" s="5"/>
      <c r="AJ1801" s="5"/>
      <c r="AK1801" s="5"/>
      <c r="AL1801" s="5"/>
      <c r="AM1801" s="5"/>
      <c r="AN1801" s="5"/>
      <c r="AO1801" s="5"/>
      <c r="AP1801" s="5"/>
      <c r="AQ1801" s="5"/>
      <c r="AR1801" s="5"/>
      <c r="AS1801" s="5"/>
      <c r="AT1801" s="5"/>
      <c r="AU1801" s="5"/>
      <c r="AV1801" s="5"/>
      <c r="AW1801" s="5"/>
      <c r="AX1801" s="5"/>
      <c r="AY1801" s="5"/>
      <c r="AZ1801" s="5"/>
      <c r="BA1801" s="5"/>
      <c r="BB1801" s="5"/>
      <c r="BC1801" s="5"/>
      <c r="BD1801" s="5"/>
      <c r="BE1801" s="5"/>
      <c r="BF1801" s="5"/>
      <c r="BG1801" s="5"/>
      <c r="BH1801" s="5"/>
      <c r="BI1801" s="5"/>
      <c r="BJ1801" s="5"/>
      <c r="BK1801" s="5"/>
      <c r="BL1801" s="5"/>
      <c r="BM1801" s="5"/>
      <c r="BN1801" s="5"/>
      <c r="BO1801" s="5"/>
      <c r="BP1801" s="5"/>
      <c r="BQ1801" s="5"/>
      <c r="BR1801" s="5"/>
      <c r="BS1801" s="5"/>
      <c r="BT1801" s="5"/>
      <c r="BU1801" s="5"/>
      <c r="BV1801" s="5"/>
      <c r="BW1801" s="5"/>
      <c r="BX1801" s="5"/>
      <c r="BY1801" s="5"/>
      <c r="BZ1801" s="5"/>
    </row>
    <row r="1802" spans="22:78" x14ac:dyDescent="0.2"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  <c r="BN1802" s="5"/>
      <c r="BO1802" s="5"/>
      <c r="BP1802" s="5"/>
      <c r="BQ1802" s="5"/>
      <c r="BR1802" s="5"/>
      <c r="BS1802" s="5"/>
      <c r="BT1802" s="5"/>
      <c r="BU1802" s="5"/>
      <c r="BV1802" s="5"/>
      <c r="BW1802" s="5"/>
      <c r="BX1802" s="5"/>
      <c r="BY1802" s="5"/>
      <c r="BZ1802" s="5"/>
    </row>
    <row r="1803" spans="22:78" x14ac:dyDescent="0.2">
      <c r="V1803" s="5"/>
      <c r="W1803" s="5"/>
      <c r="X1803" s="5"/>
      <c r="Y1803" s="5"/>
      <c r="Z1803" s="5"/>
      <c r="AA1803" s="5"/>
      <c r="AB1803" s="5"/>
      <c r="AC1803" s="5"/>
      <c r="AD1803" s="5"/>
      <c r="AE1803" s="5"/>
      <c r="AF1803" s="5"/>
      <c r="AG1803" s="5"/>
      <c r="AH1803" s="5"/>
      <c r="AI1803" s="5"/>
      <c r="AJ1803" s="5"/>
      <c r="AK1803" s="5"/>
      <c r="AL1803" s="5"/>
      <c r="AM1803" s="5"/>
      <c r="AN1803" s="5"/>
      <c r="AO1803" s="5"/>
      <c r="AP1803" s="5"/>
      <c r="AQ1803" s="5"/>
      <c r="AR1803" s="5"/>
      <c r="AS1803" s="5"/>
      <c r="AT1803" s="5"/>
      <c r="AU1803" s="5"/>
      <c r="AV1803" s="5"/>
      <c r="AW1803" s="5"/>
      <c r="AX1803" s="5"/>
      <c r="AY1803" s="5"/>
      <c r="AZ1803" s="5"/>
      <c r="BA1803" s="5"/>
      <c r="BB1803" s="5"/>
      <c r="BC1803" s="5"/>
      <c r="BD1803" s="5"/>
      <c r="BE1803" s="5"/>
      <c r="BF1803" s="5"/>
      <c r="BG1803" s="5"/>
      <c r="BH1803" s="5"/>
      <c r="BI1803" s="5"/>
      <c r="BJ1803" s="5"/>
      <c r="BK1803" s="5"/>
      <c r="BL1803" s="5"/>
      <c r="BM1803" s="5"/>
      <c r="BN1803" s="5"/>
      <c r="BO1803" s="5"/>
      <c r="BP1803" s="5"/>
      <c r="BQ1803" s="5"/>
      <c r="BR1803" s="5"/>
      <c r="BS1803" s="5"/>
      <c r="BT1803" s="5"/>
      <c r="BU1803" s="5"/>
      <c r="BV1803" s="5"/>
      <c r="BW1803" s="5"/>
      <c r="BX1803" s="5"/>
      <c r="BY1803" s="5"/>
      <c r="BZ1803" s="5"/>
    </row>
    <row r="1804" spans="22:78" x14ac:dyDescent="0.2">
      <c r="V1804" s="5"/>
      <c r="W1804" s="5"/>
      <c r="X1804" s="5"/>
      <c r="Y1804" s="5"/>
      <c r="Z1804" s="5"/>
      <c r="AA1804" s="5"/>
      <c r="AB1804" s="5"/>
      <c r="AC1804" s="5"/>
      <c r="AD1804" s="5"/>
      <c r="AE1804" s="5"/>
      <c r="AF1804" s="5"/>
      <c r="AG1804" s="5"/>
      <c r="AH1804" s="5"/>
      <c r="AI1804" s="5"/>
      <c r="AJ1804" s="5"/>
      <c r="AK1804" s="5"/>
      <c r="AL1804" s="5"/>
      <c r="AM1804" s="5"/>
      <c r="AN1804" s="5"/>
      <c r="AO1804" s="5"/>
      <c r="AP1804" s="5"/>
      <c r="AQ1804" s="5"/>
      <c r="AR1804" s="5"/>
      <c r="AS1804" s="5"/>
      <c r="AT1804" s="5"/>
      <c r="AU1804" s="5"/>
      <c r="AV1804" s="5"/>
      <c r="AW1804" s="5"/>
      <c r="AX1804" s="5"/>
      <c r="AY1804" s="5"/>
      <c r="AZ1804" s="5"/>
      <c r="BA1804" s="5"/>
      <c r="BB1804" s="5"/>
      <c r="BC1804" s="5"/>
      <c r="BD1804" s="5"/>
      <c r="BE1804" s="5"/>
      <c r="BF1804" s="5"/>
      <c r="BG1804" s="5"/>
      <c r="BH1804" s="5"/>
      <c r="BI1804" s="5"/>
      <c r="BJ1804" s="5"/>
      <c r="BK1804" s="5"/>
      <c r="BL1804" s="5"/>
      <c r="BM1804" s="5"/>
      <c r="BN1804" s="5"/>
      <c r="BO1804" s="5"/>
      <c r="BP1804" s="5"/>
      <c r="BQ1804" s="5"/>
      <c r="BR1804" s="5"/>
      <c r="BS1804" s="5"/>
      <c r="BT1804" s="5"/>
      <c r="BU1804" s="5"/>
      <c r="BV1804" s="5"/>
      <c r="BW1804" s="5"/>
      <c r="BX1804" s="5"/>
      <c r="BY1804" s="5"/>
      <c r="BZ1804" s="5"/>
    </row>
    <row r="1805" spans="22:78" x14ac:dyDescent="0.2">
      <c r="V1805" s="5"/>
      <c r="W1805" s="5"/>
      <c r="X1805" s="5"/>
      <c r="Y1805" s="5"/>
      <c r="Z1805" s="5"/>
      <c r="AA1805" s="5"/>
      <c r="AB1805" s="5"/>
      <c r="AC1805" s="5"/>
      <c r="AD1805" s="5"/>
      <c r="AE1805" s="5"/>
      <c r="AF1805" s="5"/>
      <c r="AG1805" s="5"/>
      <c r="AH1805" s="5"/>
      <c r="AI1805" s="5"/>
      <c r="AJ1805" s="5"/>
      <c r="AK1805" s="5"/>
      <c r="AL1805" s="5"/>
      <c r="AM1805" s="5"/>
      <c r="AN1805" s="5"/>
      <c r="AO1805" s="5"/>
      <c r="AP1805" s="5"/>
      <c r="AQ1805" s="5"/>
      <c r="AR1805" s="5"/>
      <c r="AS1805" s="5"/>
      <c r="AT1805" s="5"/>
      <c r="AU1805" s="5"/>
      <c r="AV1805" s="5"/>
      <c r="AW1805" s="5"/>
      <c r="AX1805" s="5"/>
      <c r="AY1805" s="5"/>
      <c r="AZ1805" s="5"/>
      <c r="BA1805" s="5"/>
      <c r="BB1805" s="5"/>
      <c r="BC1805" s="5"/>
      <c r="BD1805" s="5"/>
      <c r="BE1805" s="5"/>
      <c r="BF1805" s="5"/>
      <c r="BG1805" s="5"/>
      <c r="BH1805" s="5"/>
      <c r="BI1805" s="5"/>
      <c r="BJ1805" s="5"/>
      <c r="BK1805" s="5"/>
      <c r="BL1805" s="5"/>
      <c r="BM1805" s="5"/>
      <c r="BN1805" s="5"/>
      <c r="BO1805" s="5"/>
      <c r="BP1805" s="5"/>
      <c r="BQ1805" s="5"/>
      <c r="BR1805" s="5"/>
      <c r="BS1805" s="5"/>
      <c r="BT1805" s="5"/>
      <c r="BU1805" s="5"/>
      <c r="BV1805" s="5"/>
      <c r="BW1805" s="5"/>
      <c r="BX1805" s="5"/>
      <c r="BY1805" s="5"/>
      <c r="BZ1805" s="5"/>
    </row>
    <row r="1806" spans="22:78" x14ac:dyDescent="0.2"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  <c r="BN1806" s="5"/>
      <c r="BO1806" s="5"/>
      <c r="BP1806" s="5"/>
      <c r="BQ1806" s="5"/>
      <c r="BR1806" s="5"/>
      <c r="BS1806" s="5"/>
      <c r="BT1806" s="5"/>
      <c r="BU1806" s="5"/>
      <c r="BV1806" s="5"/>
      <c r="BW1806" s="5"/>
      <c r="BX1806" s="5"/>
      <c r="BY1806" s="5"/>
      <c r="BZ1806" s="5"/>
    </row>
    <row r="1807" spans="22:78" x14ac:dyDescent="0.2">
      <c r="V1807" s="5"/>
      <c r="W1807" s="5"/>
      <c r="X1807" s="5"/>
      <c r="Y1807" s="5"/>
      <c r="Z1807" s="5"/>
      <c r="AA1807" s="5"/>
      <c r="AB1807" s="5"/>
      <c r="AC1807" s="5"/>
      <c r="AD1807" s="5"/>
      <c r="AE1807" s="5"/>
      <c r="AF1807" s="5"/>
      <c r="AG1807" s="5"/>
      <c r="AH1807" s="5"/>
      <c r="AI1807" s="5"/>
      <c r="AJ1807" s="5"/>
      <c r="AK1807" s="5"/>
      <c r="AL1807" s="5"/>
      <c r="AM1807" s="5"/>
      <c r="AN1807" s="5"/>
      <c r="AO1807" s="5"/>
      <c r="AP1807" s="5"/>
      <c r="AQ1807" s="5"/>
      <c r="AR1807" s="5"/>
      <c r="AS1807" s="5"/>
      <c r="AT1807" s="5"/>
      <c r="AU1807" s="5"/>
      <c r="AV1807" s="5"/>
      <c r="AW1807" s="5"/>
      <c r="AX1807" s="5"/>
      <c r="AY1807" s="5"/>
      <c r="AZ1807" s="5"/>
      <c r="BA1807" s="5"/>
      <c r="BB1807" s="5"/>
      <c r="BC1807" s="5"/>
      <c r="BD1807" s="5"/>
      <c r="BE1807" s="5"/>
      <c r="BF1807" s="5"/>
      <c r="BG1807" s="5"/>
      <c r="BH1807" s="5"/>
      <c r="BI1807" s="5"/>
      <c r="BJ1807" s="5"/>
      <c r="BK1807" s="5"/>
      <c r="BL1807" s="5"/>
      <c r="BM1807" s="5"/>
      <c r="BN1807" s="5"/>
      <c r="BO1807" s="5"/>
      <c r="BP1807" s="5"/>
      <c r="BQ1807" s="5"/>
      <c r="BR1807" s="5"/>
      <c r="BS1807" s="5"/>
      <c r="BT1807" s="5"/>
      <c r="BU1807" s="5"/>
      <c r="BV1807" s="5"/>
      <c r="BW1807" s="5"/>
      <c r="BX1807" s="5"/>
      <c r="BY1807" s="5"/>
      <c r="BZ1807" s="5"/>
    </row>
    <row r="1808" spans="22:78" x14ac:dyDescent="0.2">
      <c r="V1808" s="5"/>
      <c r="W1808" s="5"/>
      <c r="X1808" s="5"/>
      <c r="Y1808" s="5"/>
      <c r="Z1808" s="5"/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5"/>
      <c r="AL1808" s="5"/>
      <c r="AM1808" s="5"/>
      <c r="AN1808" s="5"/>
      <c r="AO1808" s="5"/>
      <c r="AP1808" s="5"/>
      <c r="AQ1808" s="5"/>
      <c r="AR1808" s="5"/>
      <c r="AS1808" s="5"/>
      <c r="AT1808" s="5"/>
      <c r="AU1808" s="5"/>
      <c r="AV1808" s="5"/>
      <c r="AW1808" s="5"/>
      <c r="AX1808" s="5"/>
      <c r="AY1808" s="5"/>
      <c r="AZ1808" s="5"/>
      <c r="BA1808" s="5"/>
      <c r="BB1808" s="5"/>
      <c r="BC1808" s="5"/>
      <c r="BD1808" s="5"/>
      <c r="BE1808" s="5"/>
      <c r="BF1808" s="5"/>
      <c r="BG1808" s="5"/>
      <c r="BH1808" s="5"/>
      <c r="BI1808" s="5"/>
      <c r="BJ1808" s="5"/>
      <c r="BK1808" s="5"/>
      <c r="BL1808" s="5"/>
      <c r="BM1808" s="5"/>
      <c r="BN1808" s="5"/>
      <c r="BO1808" s="5"/>
      <c r="BP1808" s="5"/>
      <c r="BQ1808" s="5"/>
      <c r="BR1808" s="5"/>
      <c r="BS1808" s="5"/>
      <c r="BT1808" s="5"/>
      <c r="BU1808" s="5"/>
      <c r="BV1808" s="5"/>
      <c r="BW1808" s="5"/>
      <c r="BX1808" s="5"/>
      <c r="BY1808" s="5"/>
      <c r="BZ1808" s="5"/>
    </row>
    <row r="1809" spans="22:78" x14ac:dyDescent="0.2">
      <c r="V1809" s="5"/>
      <c r="W1809" s="5"/>
      <c r="X1809" s="5"/>
      <c r="Y1809" s="5"/>
      <c r="Z1809" s="5"/>
      <c r="AA1809" s="5"/>
      <c r="AB1809" s="5"/>
      <c r="AC1809" s="5"/>
      <c r="AD1809" s="5"/>
      <c r="AE1809" s="5"/>
      <c r="AF1809" s="5"/>
      <c r="AG1809" s="5"/>
      <c r="AH1809" s="5"/>
      <c r="AI1809" s="5"/>
      <c r="AJ1809" s="5"/>
      <c r="AK1809" s="5"/>
      <c r="AL1809" s="5"/>
      <c r="AM1809" s="5"/>
      <c r="AN1809" s="5"/>
      <c r="AO1809" s="5"/>
      <c r="AP1809" s="5"/>
      <c r="AQ1809" s="5"/>
      <c r="AR1809" s="5"/>
      <c r="AS1809" s="5"/>
      <c r="AT1809" s="5"/>
      <c r="AU1809" s="5"/>
      <c r="AV1809" s="5"/>
      <c r="AW1809" s="5"/>
      <c r="AX1809" s="5"/>
      <c r="AY1809" s="5"/>
      <c r="AZ1809" s="5"/>
      <c r="BA1809" s="5"/>
      <c r="BB1809" s="5"/>
      <c r="BC1809" s="5"/>
      <c r="BD1809" s="5"/>
      <c r="BE1809" s="5"/>
      <c r="BF1809" s="5"/>
      <c r="BG1809" s="5"/>
      <c r="BH1809" s="5"/>
      <c r="BI1809" s="5"/>
      <c r="BJ1809" s="5"/>
      <c r="BK1809" s="5"/>
      <c r="BL1809" s="5"/>
      <c r="BM1809" s="5"/>
      <c r="BN1809" s="5"/>
      <c r="BO1809" s="5"/>
      <c r="BP1809" s="5"/>
      <c r="BQ1809" s="5"/>
      <c r="BR1809" s="5"/>
      <c r="BS1809" s="5"/>
      <c r="BT1809" s="5"/>
      <c r="BU1809" s="5"/>
      <c r="BV1809" s="5"/>
      <c r="BW1809" s="5"/>
      <c r="BX1809" s="5"/>
      <c r="BY1809" s="5"/>
      <c r="BZ1809" s="5"/>
    </row>
    <row r="1810" spans="22:78" x14ac:dyDescent="0.2"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5"/>
      <c r="BG1810" s="5"/>
      <c r="BH1810" s="5"/>
      <c r="BI1810" s="5"/>
      <c r="BJ1810" s="5"/>
      <c r="BK1810" s="5"/>
      <c r="BL1810" s="5"/>
      <c r="BM1810" s="5"/>
      <c r="BN1810" s="5"/>
      <c r="BO1810" s="5"/>
      <c r="BP1810" s="5"/>
      <c r="BQ1810" s="5"/>
      <c r="BR1810" s="5"/>
      <c r="BS1810" s="5"/>
      <c r="BT1810" s="5"/>
      <c r="BU1810" s="5"/>
      <c r="BV1810" s="5"/>
      <c r="BW1810" s="5"/>
      <c r="BX1810" s="5"/>
      <c r="BY1810" s="5"/>
      <c r="BZ1810" s="5"/>
    </row>
    <row r="1811" spans="22:78" x14ac:dyDescent="0.2">
      <c r="V1811" s="5"/>
      <c r="W1811" s="5"/>
      <c r="X1811" s="5"/>
      <c r="Y1811" s="5"/>
      <c r="Z1811" s="5"/>
      <c r="AA1811" s="5"/>
      <c r="AB1811" s="5"/>
      <c r="AC1811" s="5"/>
      <c r="AD1811" s="5"/>
      <c r="AE1811" s="5"/>
      <c r="AF1811" s="5"/>
      <c r="AG1811" s="5"/>
      <c r="AH1811" s="5"/>
      <c r="AI1811" s="5"/>
      <c r="AJ1811" s="5"/>
      <c r="AK1811" s="5"/>
      <c r="AL1811" s="5"/>
      <c r="AM1811" s="5"/>
      <c r="AN1811" s="5"/>
      <c r="AO1811" s="5"/>
      <c r="AP1811" s="5"/>
      <c r="AQ1811" s="5"/>
      <c r="AR1811" s="5"/>
      <c r="AS1811" s="5"/>
      <c r="AT1811" s="5"/>
      <c r="AU1811" s="5"/>
      <c r="AV1811" s="5"/>
      <c r="AW1811" s="5"/>
      <c r="AX1811" s="5"/>
      <c r="AY1811" s="5"/>
      <c r="AZ1811" s="5"/>
      <c r="BA1811" s="5"/>
      <c r="BB1811" s="5"/>
      <c r="BC1811" s="5"/>
      <c r="BD1811" s="5"/>
      <c r="BE1811" s="5"/>
      <c r="BF1811" s="5"/>
      <c r="BG1811" s="5"/>
      <c r="BH1811" s="5"/>
      <c r="BI1811" s="5"/>
      <c r="BJ1811" s="5"/>
      <c r="BK1811" s="5"/>
      <c r="BL1811" s="5"/>
      <c r="BM1811" s="5"/>
      <c r="BN1811" s="5"/>
      <c r="BO1811" s="5"/>
      <c r="BP1811" s="5"/>
      <c r="BQ1811" s="5"/>
      <c r="BR1811" s="5"/>
      <c r="BS1811" s="5"/>
      <c r="BT1811" s="5"/>
      <c r="BU1811" s="5"/>
      <c r="BV1811" s="5"/>
      <c r="BW1811" s="5"/>
      <c r="BX1811" s="5"/>
      <c r="BY1811" s="5"/>
      <c r="BZ1811" s="5"/>
    </row>
    <row r="1812" spans="22:78" x14ac:dyDescent="0.2">
      <c r="V1812" s="5"/>
      <c r="W1812" s="5"/>
      <c r="X1812" s="5"/>
      <c r="Y1812" s="5"/>
      <c r="Z1812" s="5"/>
      <c r="AA1812" s="5"/>
      <c r="AB1812" s="5"/>
      <c r="AC1812" s="5"/>
      <c r="AD1812" s="5"/>
      <c r="AE1812" s="5"/>
      <c r="AF1812" s="5"/>
      <c r="AG1812" s="5"/>
      <c r="AH1812" s="5"/>
      <c r="AI1812" s="5"/>
      <c r="AJ1812" s="5"/>
      <c r="AK1812" s="5"/>
      <c r="AL1812" s="5"/>
      <c r="AM1812" s="5"/>
      <c r="AN1812" s="5"/>
      <c r="AO1812" s="5"/>
      <c r="AP1812" s="5"/>
      <c r="AQ1812" s="5"/>
      <c r="AR1812" s="5"/>
      <c r="AS1812" s="5"/>
      <c r="AT1812" s="5"/>
      <c r="AU1812" s="5"/>
      <c r="AV1812" s="5"/>
      <c r="AW1812" s="5"/>
      <c r="AX1812" s="5"/>
      <c r="AY1812" s="5"/>
      <c r="AZ1812" s="5"/>
      <c r="BA1812" s="5"/>
      <c r="BB1812" s="5"/>
      <c r="BC1812" s="5"/>
      <c r="BD1812" s="5"/>
      <c r="BE1812" s="5"/>
      <c r="BF1812" s="5"/>
      <c r="BG1812" s="5"/>
      <c r="BH1812" s="5"/>
      <c r="BI1812" s="5"/>
      <c r="BJ1812" s="5"/>
      <c r="BK1812" s="5"/>
      <c r="BL1812" s="5"/>
      <c r="BM1812" s="5"/>
      <c r="BN1812" s="5"/>
      <c r="BO1812" s="5"/>
      <c r="BP1812" s="5"/>
      <c r="BQ1812" s="5"/>
      <c r="BR1812" s="5"/>
      <c r="BS1812" s="5"/>
      <c r="BT1812" s="5"/>
      <c r="BU1812" s="5"/>
      <c r="BV1812" s="5"/>
      <c r="BW1812" s="5"/>
      <c r="BX1812" s="5"/>
      <c r="BY1812" s="5"/>
      <c r="BZ1812" s="5"/>
    </row>
    <row r="1813" spans="22:78" x14ac:dyDescent="0.2">
      <c r="V1813" s="5"/>
      <c r="W1813" s="5"/>
      <c r="X1813" s="5"/>
      <c r="Y1813" s="5"/>
      <c r="Z1813" s="5"/>
      <c r="AA1813" s="5"/>
      <c r="AB1813" s="5"/>
      <c r="AC1813" s="5"/>
      <c r="AD1813" s="5"/>
      <c r="AE1813" s="5"/>
      <c r="AF1813" s="5"/>
      <c r="AG1813" s="5"/>
      <c r="AH1813" s="5"/>
      <c r="AI1813" s="5"/>
      <c r="AJ1813" s="5"/>
      <c r="AK1813" s="5"/>
      <c r="AL1813" s="5"/>
      <c r="AM1813" s="5"/>
      <c r="AN1813" s="5"/>
      <c r="AO1813" s="5"/>
      <c r="AP1813" s="5"/>
      <c r="AQ1813" s="5"/>
      <c r="AR1813" s="5"/>
      <c r="AS1813" s="5"/>
      <c r="AT1813" s="5"/>
      <c r="AU1813" s="5"/>
      <c r="AV1813" s="5"/>
      <c r="AW1813" s="5"/>
      <c r="AX1813" s="5"/>
      <c r="AY1813" s="5"/>
      <c r="AZ1813" s="5"/>
      <c r="BA1813" s="5"/>
      <c r="BB1813" s="5"/>
      <c r="BC1813" s="5"/>
      <c r="BD1813" s="5"/>
      <c r="BE1813" s="5"/>
      <c r="BF1813" s="5"/>
      <c r="BG1813" s="5"/>
      <c r="BH1813" s="5"/>
      <c r="BI1813" s="5"/>
      <c r="BJ1813" s="5"/>
      <c r="BK1813" s="5"/>
      <c r="BL1813" s="5"/>
      <c r="BM1813" s="5"/>
      <c r="BN1813" s="5"/>
      <c r="BO1813" s="5"/>
      <c r="BP1813" s="5"/>
      <c r="BQ1813" s="5"/>
      <c r="BR1813" s="5"/>
      <c r="BS1813" s="5"/>
      <c r="BT1813" s="5"/>
      <c r="BU1813" s="5"/>
      <c r="BV1813" s="5"/>
      <c r="BW1813" s="5"/>
      <c r="BX1813" s="5"/>
      <c r="BY1813" s="5"/>
      <c r="BZ1813" s="5"/>
    </row>
    <row r="1814" spans="22:78" x14ac:dyDescent="0.2"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5"/>
      <c r="BG1814" s="5"/>
      <c r="BH1814" s="5"/>
      <c r="BI1814" s="5"/>
      <c r="BJ1814" s="5"/>
      <c r="BK1814" s="5"/>
      <c r="BL1814" s="5"/>
      <c r="BM1814" s="5"/>
      <c r="BN1814" s="5"/>
      <c r="BO1814" s="5"/>
      <c r="BP1814" s="5"/>
      <c r="BQ1814" s="5"/>
      <c r="BR1814" s="5"/>
      <c r="BS1814" s="5"/>
      <c r="BT1814" s="5"/>
      <c r="BU1814" s="5"/>
      <c r="BV1814" s="5"/>
      <c r="BW1814" s="5"/>
      <c r="BX1814" s="5"/>
      <c r="BY1814" s="5"/>
      <c r="BZ1814" s="5"/>
    </row>
    <row r="1815" spans="22:78" x14ac:dyDescent="0.2">
      <c r="V1815" s="5"/>
      <c r="W1815" s="5"/>
      <c r="X1815" s="5"/>
      <c r="Y1815" s="5"/>
      <c r="Z1815" s="5"/>
      <c r="AA1815" s="5"/>
      <c r="AB1815" s="5"/>
      <c r="AC1815" s="5"/>
      <c r="AD1815" s="5"/>
      <c r="AE1815" s="5"/>
      <c r="AF1815" s="5"/>
      <c r="AG1815" s="5"/>
      <c r="AH1815" s="5"/>
      <c r="AI1815" s="5"/>
      <c r="AJ1815" s="5"/>
      <c r="AK1815" s="5"/>
      <c r="AL1815" s="5"/>
      <c r="AM1815" s="5"/>
      <c r="AN1815" s="5"/>
      <c r="AO1815" s="5"/>
      <c r="AP1815" s="5"/>
      <c r="AQ1815" s="5"/>
      <c r="AR1815" s="5"/>
      <c r="AS1815" s="5"/>
      <c r="AT1815" s="5"/>
      <c r="AU1815" s="5"/>
      <c r="AV1815" s="5"/>
      <c r="AW1815" s="5"/>
      <c r="AX1815" s="5"/>
      <c r="AY1815" s="5"/>
      <c r="AZ1815" s="5"/>
      <c r="BA1815" s="5"/>
      <c r="BB1815" s="5"/>
      <c r="BC1815" s="5"/>
      <c r="BD1815" s="5"/>
      <c r="BE1815" s="5"/>
      <c r="BF1815" s="5"/>
      <c r="BG1815" s="5"/>
      <c r="BH1815" s="5"/>
      <c r="BI1815" s="5"/>
      <c r="BJ1815" s="5"/>
      <c r="BK1815" s="5"/>
      <c r="BL1815" s="5"/>
      <c r="BM1815" s="5"/>
      <c r="BN1815" s="5"/>
      <c r="BO1815" s="5"/>
      <c r="BP1815" s="5"/>
      <c r="BQ1815" s="5"/>
      <c r="BR1815" s="5"/>
      <c r="BS1815" s="5"/>
      <c r="BT1815" s="5"/>
      <c r="BU1815" s="5"/>
      <c r="BV1815" s="5"/>
      <c r="BW1815" s="5"/>
      <c r="BX1815" s="5"/>
      <c r="BY1815" s="5"/>
      <c r="BZ1815" s="5"/>
    </row>
    <row r="1816" spans="22:78" x14ac:dyDescent="0.2">
      <c r="V1816" s="5"/>
      <c r="W1816" s="5"/>
      <c r="X1816" s="5"/>
      <c r="Y1816" s="5"/>
      <c r="Z1816" s="5"/>
      <c r="AA1816" s="5"/>
      <c r="AB1816" s="5"/>
      <c r="AC1816" s="5"/>
      <c r="AD1816" s="5"/>
      <c r="AE1816" s="5"/>
      <c r="AF1816" s="5"/>
      <c r="AG1816" s="5"/>
      <c r="AH1816" s="5"/>
      <c r="AI1816" s="5"/>
      <c r="AJ1816" s="5"/>
      <c r="AK1816" s="5"/>
      <c r="AL1816" s="5"/>
      <c r="AM1816" s="5"/>
      <c r="AN1816" s="5"/>
      <c r="AO1816" s="5"/>
      <c r="AP1816" s="5"/>
      <c r="AQ1816" s="5"/>
      <c r="AR1816" s="5"/>
      <c r="AS1816" s="5"/>
      <c r="AT1816" s="5"/>
      <c r="AU1816" s="5"/>
      <c r="AV1816" s="5"/>
      <c r="AW1816" s="5"/>
      <c r="AX1816" s="5"/>
      <c r="AY1816" s="5"/>
      <c r="AZ1816" s="5"/>
      <c r="BA1816" s="5"/>
      <c r="BB1816" s="5"/>
      <c r="BC1816" s="5"/>
      <c r="BD1816" s="5"/>
      <c r="BE1816" s="5"/>
      <c r="BF1816" s="5"/>
      <c r="BG1816" s="5"/>
      <c r="BH1816" s="5"/>
      <c r="BI1816" s="5"/>
      <c r="BJ1816" s="5"/>
      <c r="BK1816" s="5"/>
      <c r="BL1816" s="5"/>
      <c r="BM1816" s="5"/>
      <c r="BN1816" s="5"/>
      <c r="BO1816" s="5"/>
      <c r="BP1816" s="5"/>
      <c r="BQ1816" s="5"/>
      <c r="BR1816" s="5"/>
      <c r="BS1816" s="5"/>
      <c r="BT1816" s="5"/>
      <c r="BU1816" s="5"/>
      <c r="BV1816" s="5"/>
      <c r="BW1816" s="5"/>
      <c r="BX1816" s="5"/>
      <c r="BY1816" s="5"/>
      <c r="BZ1816" s="5"/>
    </row>
    <row r="1817" spans="22:78" x14ac:dyDescent="0.2">
      <c r="V1817" s="5"/>
      <c r="W1817" s="5"/>
      <c r="X1817" s="5"/>
      <c r="Y1817" s="5"/>
      <c r="Z1817" s="5"/>
      <c r="AA1817" s="5"/>
      <c r="AB1817" s="5"/>
      <c r="AC1817" s="5"/>
      <c r="AD1817" s="5"/>
      <c r="AE1817" s="5"/>
      <c r="AF1817" s="5"/>
      <c r="AG1817" s="5"/>
      <c r="AH1817" s="5"/>
      <c r="AI1817" s="5"/>
      <c r="AJ1817" s="5"/>
      <c r="AK1817" s="5"/>
      <c r="AL1817" s="5"/>
      <c r="AM1817" s="5"/>
      <c r="AN1817" s="5"/>
      <c r="AO1817" s="5"/>
      <c r="AP1817" s="5"/>
      <c r="AQ1817" s="5"/>
      <c r="AR1817" s="5"/>
      <c r="AS1817" s="5"/>
      <c r="AT1817" s="5"/>
      <c r="AU1817" s="5"/>
      <c r="AV1817" s="5"/>
      <c r="AW1817" s="5"/>
      <c r="AX1817" s="5"/>
      <c r="AY1817" s="5"/>
      <c r="AZ1817" s="5"/>
      <c r="BA1817" s="5"/>
      <c r="BB1817" s="5"/>
      <c r="BC1817" s="5"/>
      <c r="BD1817" s="5"/>
      <c r="BE1817" s="5"/>
      <c r="BF1817" s="5"/>
      <c r="BG1817" s="5"/>
      <c r="BH1817" s="5"/>
      <c r="BI1817" s="5"/>
      <c r="BJ1817" s="5"/>
      <c r="BK1817" s="5"/>
      <c r="BL1817" s="5"/>
      <c r="BM1817" s="5"/>
      <c r="BN1817" s="5"/>
      <c r="BO1817" s="5"/>
      <c r="BP1817" s="5"/>
      <c r="BQ1817" s="5"/>
      <c r="BR1817" s="5"/>
      <c r="BS1817" s="5"/>
      <c r="BT1817" s="5"/>
      <c r="BU1817" s="5"/>
      <c r="BV1817" s="5"/>
      <c r="BW1817" s="5"/>
      <c r="BX1817" s="5"/>
      <c r="BY1817" s="5"/>
      <c r="BZ1817" s="5"/>
    </row>
    <row r="1818" spans="22:78" x14ac:dyDescent="0.2"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5"/>
      <c r="BG1818" s="5"/>
      <c r="BH1818" s="5"/>
      <c r="BI1818" s="5"/>
      <c r="BJ1818" s="5"/>
      <c r="BK1818" s="5"/>
      <c r="BL1818" s="5"/>
      <c r="BM1818" s="5"/>
      <c r="BN1818" s="5"/>
      <c r="BO1818" s="5"/>
      <c r="BP1818" s="5"/>
      <c r="BQ1818" s="5"/>
      <c r="BR1818" s="5"/>
      <c r="BS1818" s="5"/>
      <c r="BT1818" s="5"/>
      <c r="BU1818" s="5"/>
      <c r="BV1818" s="5"/>
      <c r="BW1818" s="5"/>
      <c r="BX1818" s="5"/>
      <c r="BY1818" s="5"/>
      <c r="BZ1818" s="5"/>
    </row>
    <row r="1819" spans="22:78" x14ac:dyDescent="0.2">
      <c r="V1819" s="5"/>
      <c r="W1819" s="5"/>
      <c r="X1819" s="5"/>
      <c r="Y1819" s="5"/>
      <c r="Z1819" s="5"/>
      <c r="AA1819" s="5"/>
      <c r="AB1819" s="5"/>
      <c r="AC1819" s="5"/>
      <c r="AD1819" s="5"/>
      <c r="AE1819" s="5"/>
      <c r="AF1819" s="5"/>
      <c r="AG1819" s="5"/>
      <c r="AH1819" s="5"/>
      <c r="AI1819" s="5"/>
      <c r="AJ1819" s="5"/>
      <c r="AK1819" s="5"/>
      <c r="AL1819" s="5"/>
      <c r="AM1819" s="5"/>
      <c r="AN1819" s="5"/>
      <c r="AO1819" s="5"/>
      <c r="AP1819" s="5"/>
      <c r="AQ1819" s="5"/>
      <c r="AR1819" s="5"/>
      <c r="AS1819" s="5"/>
      <c r="AT1819" s="5"/>
      <c r="AU1819" s="5"/>
      <c r="AV1819" s="5"/>
      <c r="AW1819" s="5"/>
      <c r="AX1819" s="5"/>
      <c r="AY1819" s="5"/>
      <c r="AZ1819" s="5"/>
      <c r="BA1819" s="5"/>
      <c r="BB1819" s="5"/>
      <c r="BC1819" s="5"/>
      <c r="BD1819" s="5"/>
      <c r="BE1819" s="5"/>
      <c r="BF1819" s="5"/>
      <c r="BG1819" s="5"/>
      <c r="BH1819" s="5"/>
      <c r="BI1819" s="5"/>
      <c r="BJ1819" s="5"/>
      <c r="BK1819" s="5"/>
      <c r="BL1819" s="5"/>
      <c r="BM1819" s="5"/>
      <c r="BN1819" s="5"/>
      <c r="BO1819" s="5"/>
      <c r="BP1819" s="5"/>
      <c r="BQ1819" s="5"/>
      <c r="BR1819" s="5"/>
      <c r="BS1819" s="5"/>
      <c r="BT1819" s="5"/>
      <c r="BU1819" s="5"/>
      <c r="BV1819" s="5"/>
      <c r="BW1819" s="5"/>
      <c r="BX1819" s="5"/>
      <c r="BY1819" s="5"/>
      <c r="BZ1819" s="5"/>
    </row>
    <row r="1820" spans="22:78" x14ac:dyDescent="0.2">
      <c r="V1820" s="5"/>
      <c r="W1820" s="5"/>
      <c r="X1820" s="5"/>
      <c r="Y1820" s="5"/>
      <c r="Z1820" s="5"/>
      <c r="AA1820" s="5"/>
      <c r="AB1820" s="5"/>
      <c r="AC1820" s="5"/>
      <c r="AD1820" s="5"/>
      <c r="AE1820" s="5"/>
      <c r="AF1820" s="5"/>
      <c r="AG1820" s="5"/>
      <c r="AH1820" s="5"/>
      <c r="AI1820" s="5"/>
      <c r="AJ1820" s="5"/>
      <c r="AK1820" s="5"/>
      <c r="AL1820" s="5"/>
      <c r="AM1820" s="5"/>
      <c r="AN1820" s="5"/>
      <c r="AO1820" s="5"/>
      <c r="AP1820" s="5"/>
      <c r="AQ1820" s="5"/>
      <c r="AR1820" s="5"/>
      <c r="AS1820" s="5"/>
      <c r="AT1820" s="5"/>
      <c r="AU1820" s="5"/>
      <c r="AV1820" s="5"/>
      <c r="AW1820" s="5"/>
      <c r="AX1820" s="5"/>
      <c r="AY1820" s="5"/>
      <c r="AZ1820" s="5"/>
      <c r="BA1820" s="5"/>
      <c r="BB1820" s="5"/>
      <c r="BC1820" s="5"/>
      <c r="BD1820" s="5"/>
      <c r="BE1820" s="5"/>
      <c r="BF1820" s="5"/>
      <c r="BG1820" s="5"/>
      <c r="BH1820" s="5"/>
      <c r="BI1820" s="5"/>
      <c r="BJ1820" s="5"/>
      <c r="BK1820" s="5"/>
      <c r="BL1820" s="5"/>
      <c r="BM1820" s="5"/>
      <c r="BN1820" s="5"/>
      <c r="BO1820" s="5"/>
      <c r="BP1820" s="5"/>
      <c r="BQ1820" s="5"/>
      <c r="BR1820" s="5"/>
      <c r="BS1820" s="5"/>
      <c r="BT1820" s="5"/>
      <c r="BU1820" s="5"/>
      <c r="BV1820" s="5"/>
      <c r="BW1820" s="5"/>
      <c r="BX1820" s="5"/>
      <c r="BY1820" s="5"/>
      <c r="BZ1820" s="5"/>
    </row>
    <row r="1821" spans="22:78" x14ac:dyDescent="0.2">
      <c r="V1821" s="5"/>
      <c r="W1821" s="5"/>
      <c r="X1821" s="5"/>
      <c r="Y1821" s="5"/>
      <c r="Z1821" s="5"/>
      <c r="AA1821" s="5"/>
      <c r="AB1821" s="5"/>
      <c r="AC1821" s="5"/>
      <c r="AD1821" s="5"/>
      <c r="AE1821" s="5"/>
      <c r="AF1821" s="5"/>
      <c r="AG1821" s="5"/>
      <c r="AH1821" s="5"/>
      <c r="AI1821" s="5"/>
      <c r="AJ1821" s="5"/>
      <c r="AK1821" s="5"/>
      <c r="AL1821" s="5"/>
      <c r="AM1821" s="5"/>
      <c r="AN1821" s="5"/>
      <c r="AO1821" s="5"/>
      <c r="AP1821" s="5"/>
      <c r="AQ1821" s="5"/>
      <c r="AR1821" s="5"/>
      <c r="AS1821" s="5"/>
      <c r="AT1821" s="5"/>
      <c r="AU1821" s="5"/>
      <c r="AV1821" s="5"/>
      <c r="AW1821" s="5"/>
      <c r="AX1821" s="5"/>
      <c r="AY1821" s="5"/>
      <c r="AZ1821" s="5"/>
      <c r="BA1821" s="5"/>
      <c r="BB1821" s="5"/>
      <c r="BC1821" s="5"/>
      <c r="BD1821" s="5"/>
      <c r="BE1821" s="5"/>
      <c r="BF1821" s="5"/>
      <c r="BG1821" s="5"/>
      <c r="BH1821" s="5"/>
      <c r="BI1821" s="5"/>
      <c r="BJ1821" s="5"/>
      <c r="BK1821" s="5"/>
      <c r="BL1821" s="5"/>
      <c r="BM1821" s="5"/>
      <c r="BN1821" s="5"/>
      <c r="BO1821" s="5"/>
      <c r="BP1821" s="5"/>
      <c r="BQ1821" s="5"/>
      <c r="BR1821" s="5"/>
      <c r="BS1821" s="5"/>
      <c r="BT1821" s="5"/>
      <c r="BU1821" s="5"/>
      <c r="BV1821" s="5"/>
      <c r="BW1821" s="5"/>
      <c r="BX1821" s="5"/>
      <c r="BY1821" s="5"/>
      <c r="BZ1821" s="5"/>
    </row>
    <row r="1822" spans="22:78" x14ac:dyDescent="0.2"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5"/>
      <c r="BG1822" s="5"/>
      <c r="BH1822" s="5"/>
      <c r="BI1822" s="5"/>
      <c r="BJ1822" s="5"/>
      <c r="BK1822" s="5"/>
      <c r="BL1822" s="5"/>
      <c r="BM1822" s="5"/>
      <c r="BN1822" s="5"/>
      <c r="BO1822" s="5"/>
      <c r="BP1822" s="5"/>
      <c r="BQ1822" s="5"/>
      <c r="BR1822" s="5"/>
      <c r="BS1822" s="5"/>
      <c r="BT1822" s="5"/>
      <c r="BU1822" s="5"/>
      <c r="BV1822" s="5"/>
      <c r="BW1822" s="5"/>
      <c r="BX1822" s="5"/>
      <c r="BY1822" s="5"/>
      <c r="BZ1822" s="5"/>
    </row>
    <row r="1823" spans="22:78" x14ac:dyDescent="0.2">
      <c r="V1823" s="5"/>
      <c r="W1823" s="5"/>
      <c r="X1823" s="5"/>
      <c r="Y1823" s="5"/>
      <c r="Z1823" s="5"/>
      <c r="AA1823" s="5"/>
      <c r="AB1823" s="5"/>
      <c r="AC1823" s="5"/>
      <c r="AD1823" s="5"/>
      <c r="AE1823" s="5"/>
      <c r="AF1823" s="5"/>
      <c r="AG1823" s="5"/>
      <c r="AH1823" s="5"/>
      <c r="AI1823" s="5"/>
      <c r="AJ1823" s="5"/>
      <c r="AK1823" s="5"/>
      <c r="AL1823" s="5"/>
      <c r="AM1823" s="5"/>
      <c r="AN1823" s="5"/>
      <c r="AO1823" s="5"/>
      <c r="AP1823" s="5"/>
      <c r="AQ1823" s="5"/>
      <c r="AR1823" s="5"/>
      <c r="AS1823" s="5"/>
      <c r="AT1823" s="5"/>
      <c r="AU1823" s="5"/>
      <c r="AV1823" s="5"/>
      <c r="AW1823" s="5"/>
      <c r="AX1823" s="5"/>
      <c r="AY1823" s="5"/>
      <c r="AZ1823" s="5"/>
      <c r="BA1823" s="5"/>
      <c r="BB1823" s="5"/>
      <c r="BC1823" s="5"/>
      <c r="BD1823" s="5"/>
      <c r="BE1823" s="5"/>
      <c r="BF1823" s="5"/>
      <c r="BG1823" s="5"/>
      <c r="BH1823" s="5"/>
      <c r="BI1823" s="5"/>
      <c r="BJ1823" s="5"/>
      <c r="BK1823" s="5"/>
      <c r="BL1823" s="5"/>
      <c r="BM1823" s="5"/>
      <c r="BN1823" s="5"/>
      <c r="BO1823" s="5"/>
      <c r="BP1823" s="5"/>
      <c r="BQ1823" s="5"/>
      <c r="BR1823" s="5"/>
      <c r="BS1823" s="5"/>
      <c r="BT1823" s="5"/>
      <c r="BU1823" s="5"/>
      <c r="BV1823" s="5"/>
      <c r="BW1823" s="5"/>
      <c r="BX1823" s="5"/>
      <c r="BY1823" s="5"/>
      <c r="BZ1823" s="5"/>
    </row>
    <row r="1824" spans="22:78" x14ac:dyDescent="0.2">
      <c r="V1824" s="5"/>
      <c r="W1824" s="5"/>
      <c r="X1824" s="5"/>
      <c r="Y1824" s="5"/>
      <c r="Z1824" s="5"/>
      <c r="AA1824" s="5"/>
      <c r="AB1824" s="5"/>
      <c r="AC1824" s="5"/>
      <c r="AD1824" s="5"/>
      <c r="AE1824" s="5"/>
      <c r="AF1824" s="5"/>
      <c r="AG1824" s="5"/>
      <c r="AH1824" s="5"/>
      <c r="AI1824" s="5"/>
      <c r="AJ1824" s="5"/>
      <c r="AK1824" s="5"/>
      <c r="AL1824" s="5"/>
      <c r="AM1824" s="5"/>
      <c r="AN1824" s="5"/>
      <c r="AO1824" s="5"/>
      <c r="AP1824" s="5"/>
      <c r="AQ1824" s="5"/>
      <c r="AR1824" s="5"/>
      <c r="AS1824" s="5"/>
      <c r="AT1824" s="5"/>
      <c r="AU1824" s="5"/>
      <c r="AV1824" s="5"/>
      <c r="AW1824" s="5"/>
      <c r="AX1824" s="5"/>
      <c r="AY1824" s="5"/>
      <c r="AZ1824" s="5"/>
      <c r="BA1824" s="5"/>
      <c r="BB1824" s="5"/>
      <c r="BC1824" s="5"/>
      <c r="BD1824" s="5"/>
      <c r="BE1824" s="5"/>
      <c r="BF1824" s="5"/>
      <c r="BG1824" s="5"/>
      <c r="BH1824" s="5"/>
      <c r="BI1824" s="5"/>
      <c r="BJ1824" s="5"/>
      <c r="BK1824" s="5"/>
      <c r="BL1824" s="5"/>
      <c r="BM1824" s="5"/>
      <c r="BN1824" s="5"/>
      <c r="BO1824" s="5"/>
      <c r="BP1824" s="5"/>
      <c r="BQ1824" s="5"/>
      <c r="BR1824" s="5"/>
      <c r="BS1824" s="5"/>
      <c r="BT1824" s="5"/>
      <c r="BU1824" s="5"/>
      <c r="BV1824" s="5"/>
      <c r="BW1824" s="5"/>
      <c r="BX1824" s="5"/>
      <c r="BY1824" s="5"/>
      <c r="BZ1824" s="5"/>
    </row>
    <row r="1825" spans="22:78" x14ac:dyDescent="0.2">
      <c r="V1825" s="5"/>
      <c r="W1825" s="5"/>
      <c r="X1825" s="5"/>
      <c r="Y1825" s="5"/>
      <c r="Z1825" s="5"/>
      <c r="AA1825" s="5"/>
      <c r="AB1825" s="5"/>
      <c r="AC1825" s="5"/>
      <c r="AD1825" s="5"/>
      <c r="AE1825" s="5"/>
      <c r="AF1825" s="5"/>
      <c r="AG1825" s="5"/>
      <c r="AH1825" s="5"/>
      <c r="AI1825" s="5"/>
      <c r="AJ1825" s="5"/>
      <c r="AK1825" s="5"/>
      <c r="AL1825" s="5"/>
      <c r="AM1825" s="5"/>
      <c r="AN1825" s="5"/>
      <c r="AO1825" s="5"/>
      <c r="AP1825" s="5"/>
      <c r="AQ1825" s="5"/>
      <c r="AR1825" s="5"/>
      <c r="AS1825" s="5"/>
      <c r="AT1825" s="5"/>
      <c r="AU1825" s="5"/>
      <c r="AV1825" s="5"/>
      <c r="AW1825" s="5"/>
      <c r="AX1825" s="5"/>
      <c r="AY1825" s="5"/>
      <c r="AZ1825" s="5"/>
      <c r="BA1825" s="5"/>
      <c r="BB1825" s="5"/>
      <c r="BC1825" s="5"/>
      <c r="BD1825" s="5"/>
      <c r="BE1825" s="5"/>
      <c r="BF1825" s="5"/>
      <c r="BG1825" s="5"/>
      <c r="BH1825" s="5"/>
      <c r="BI1825" s="5"/>
      <c r="BJ1825" s="5"/>
      <c r="BK1825" s="5"/>
      <c r="BL1825" s="5"/>
      <c r="BM1825" s="5"/>
      <c r="BN1825" s="5"/>
      <c r="BO1825" s="5"/>
      <c r="BP1825" s="5"/>
      <c r="BQ1825" s="5"/>
      <c r="BR1825" s="5"/>
      <c r="BS1825" s="5"/>
      <c r="BT1825" s="5"/>
      <c r="BU1825" s="5"/>
      <c r="BV1825" s="5"/>
      <c r="BW1825" s="5"/>
      <c r="BX1825" s="5"/>
      <c r="BY1825" s="5"/>
      <c r="BZ1825" s="5"/>
    </row>
    <row r="1826" spans="22:78" x14ac:dyDescent="0.2"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5"/>
      <c r="BG1826" s="5"/>
      <c r="BH1826" s="5"/>
      <c r="BI1826" s="5"/>
      <c r="BJ1826" s="5"/>
      <c r="BK1826" s="5"/>
      <c r="BL1826" s="5"/>
      <c r="BM1826" s="5"/>
      <c r="BN1826" s="5"/>
      <c r="BO1826" s="5"/>
      <c r="BP1826" s="5"/>
      <c r="BQ1826" s="5"/>
      <c r="BR1826" s="5"/>
      <c r="BS1826" s="5"/>
      <c r="BT1826" s="5"/>
      <c r="BU1826" s="5"/>
      <c r="BV1826" s="5"/>
      <c r="BW1826" s="5"/>
      <c r="BX1826" s="5"/>
      <c r="BY1826" s="5"/>
      <c r="BZ1826" s="5"/>
    </row>
    <row r="1827" spans="22:78" x14ac:dyDescent="0.2">
      <c r="V1827" s="5"/>
      <c r="W1827" s="5"/>
      <c r="X1827" s="5"/>
      <c r="Y1827" s="5"/>
      <c r="Z1827" s="5"/>
      <c r="AA1827" s="5"/>
      <c r="AB1827" s="5"/>
      <c r="AC1827" s="5"/>
      <c r="AD1827" s="5"/>
      <c r="AE1827" s="5"/>
      <c r="AF1827" s="5"/>
      <c r="AG1827" s="5"/>
      <c r="AH1827" s="5"/>
      <c r="AI1827" s="5"/>
      <c r="AJ1827" s="5"/>
      <c r="AK1827" s="5"/>
      <c r="AL1827" s="5"/>
      <c r="AM1827" s="5"/>
      <c r="AN1827" s="5"/>
      <c r="AO1827" s="5"/>
      <c r="AP1827" s="5"/>
      <c r="AQ1827" s="5"/>
      <c r="AR1827" s="5"/>
      <c r="AS1827" s="5"/>
      <c r="AT1827" s="5"/>
      <c r="AU1827" s="5"/>
      <c r="AV1827" s="5"/>
      <c r="AW1827" s="5"/>
      <c r="AX1827" s="5"/>
      <c r="AY1827" s="5"/>
      <c r="AZ1827" s="5"/>
      <c r="BA1827" s="5"/>
      <c r="BB1827" s="5"/>
      <c r="BC1827" s="5"/>
      <c r="BD1827" s="5"/>
      <c r="BE1827" s="5"/>
      <c r="BF1827" s="5"/>
      <c r="BG1827" s="5"/>
      <c r="BH1827" s="5"/>
      <c r="BI1827" s="5"/>
      <c r="BJ1827" s="5"/>
      <c r="BK1827" s="5"/>
      <c r="BL1827" s="5"/>
      <c r="BM1827" s="5"/>
      <c r="BN1827" s="5"/>
      <c r="BO1827" s="5"/>
      <c r="BP1827" s="5"/>
      <c r="BQ1827" s="5"/>
      <c r="BR1827" s="5"/>
      <c r="BS1827" s="5"/>
      <c r="BT1827" s="5"/>
      <c r="BU1827" s="5"/>
      <c r="BV1827" s="5"/>
      <c r="BW1827" s="5"/>
      <c r="BX1827" s="5"/>
      <c r="BY1827" s="5"/>
      <c r="BZ1827" s="5"/>
    </row>
    <row r="1828" spans="22:78" x14ac:dyDescent="0.2">
      <c r="V1828" s="5"/>
      <c r="W1828" s="5"/>
      <c r="X1828" s="5"/>
      <c r="Y1828" s="5"/>
      <c r="Z1828" s="5"/>
      <c r="AA1828" s="5"/>
      <c r="AB1828" s="5"/>
      <c r="AC1828" s="5"/>
      <c r="AD1828" s="5"/>
      <c r="AE1828" s="5"/>
      <c r="AF1828" s="5"/>
      <c r="AG1828" s="5"/>
      <c r="AH1828" s="5"/>
      <c r="AI1828" s="5"/>
      <c r="AJ1828" s="5"/>
      <c r="AK1828" s="5"/>
      <c r="AL1828" s="5"/>
      <c r="AM1828" s="5"/>
      <c r="AN1828" s="5"/>
      <c r="AO1828" s="5"/>
      <c r="AP1828" s="5"/>
      <c r="AQ1828" s="5"/>
      <c r="AR1828" s="5"/>
      <c r="AS1828" s="5"/>
      <c r="AT1828" s="5"/>
      <c r="AU1828" s="5"/>
      <c r="AV1828" s="5"/>
      <c r="AW1828" s="5"/>
      <c r="AX1828" s="5"/>
      <c r="AY1828" s="5"/>
      <c r="AZ1828" s="5"/>
      <c r="BA1828" s="5"/>
      <c r="BB1828" s="5"/>
      <c r="BC1828" s="5"/>
      <c r="BD1828" s="5"/>
      <c r="BE1828" s="5"/>
      <c r="BF1828" s="5"/>
      <c r="BG1828" s="5"/>
      <c r="BH1828" s="5"/>
      <c r="BI1828" s="5"/>
      <c r="BJ1828" s="5"/>
      <c r="BK1828" s="5"/>
      <c r="BL1828" s="5"/>
      <c r="BM1828" s="5"/>
      <c r="BN1828" s="5"/>
      <c r="BO1828" s="5"/>
      <c r="BP1828" s="5"/>
      <c r="BQ1828" s="5"/>
      <c r="BR1828" s="5"/>
      <c r="BS1828" s="5"/>
      <c r="BT1828" s="5"/>
      <c r="BU1828" s="5"/>
      <c r="BV1828" s="5"/>
      <c r="BW1828" s="5"/>
      <c r="BX1828" s="5"/>
      <c r="BY1828" s="5"/>
      <c r="BZ1828" s="5"/>
    </row>
    <row r="1829" spans="22:78" x14ac:dyDescent="0.2">
      <c r="V1829" s="5"/>
      <c r="W1829" s="5"/>
      <c r="X1829" s="5"/>
      <c r="Y1829" s="5"/>
      <c r="Z1829" s="5"/>
      <c r="AA1829" s="5"/>
      <c r="AB1829" s="5"/>
      <c r="AC1829" s="5"/>
      <c r="AD1829" s="5"/>
      <c r="AE1829" s="5"/>
      <c r="AF1829" s="5"/>
      <c r="AG1829" s="5"/>
      <c r="AH1829" s="5"/>
      <c r="AI1829" s="5"/>
      <c r="AJ1829" s="5"/>
      <c r="AK1829" s="5"/>
      <c r="AL1829" s="5"/>
      <c r="AM1829" s="5"/>
      <c r="AN1829" s="5"/>
      <c r="AO1829" s="5"/>
      <c r="AP1829" s="5"/>
      <c r="AQ1829" s="5"/>
      <c r="AR1829" s="5"/>
      <c r="AS1829" s="5"/>
      <c r="AT1829" s="5"/>
      <c r="AU1829" s="5"/>
      <c r="AV1829" s="5"/>
      <c r="AW1829" s="5"/>
      <c r="AX1829" s="5"/>
      <c r="AY1829" s="5"/>
      <c r="AZ1829" s="5"/>
      <c r="BA1829" s="5"/>
      <c r="BB1829" s="5"/>
      <c r="BC1829" s="5"/>
      <c r="BD1829" s="5"/>
      <c r="BE1829" s="5"/>
      <c r="BF1829" s="5"/>
      <c r="BG1829" s="5"/>
      <c r="BH1829" s="5"/>
      <c r="BI1829" s="5"/>
      <c r="BJ1829" s="5"/>
      <c r="BK1829" s="5"/>
      <c r="BL1829" s="5"/>
      <c r="BM1829" s="5"/>
      <c r="BN1829" s="5"/>
      <c r="BO1829" s="5"/>
      <c r="BP1829" s="5"/>
      <c r="BQ1829" s="5"/>
      <c r="BR1829" s="5"/>
      <c r="BS1829" s="5"/>
      <c r="BT1829" s="5"/>
      <c r="BU1829" s="5"/>
      <c r="BV1829" s="5"/>
      <c r="BW1829" s="5"/>
      <c r="BX1829" s="5"/>
      <c r="BY1829" s="5"/>
      <c r="BZ1829" s="5"/>
    </row>
    <row r="1830" spans="22:78" x14ac:dyDescent="0.2"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5"/>
      <c r="BG1830" s="5"/>
      <c r="BH1830" s="5"/>
      <c r="BI1830" s="5"/>
      <c r="BJ1830" s="5"/>
      <c r="BK1830" s="5"/>
      <c r="BL1830" s="5"/>
      <c r="BM1830" s="5"/>
      <c r="BN1830" s="5"/>
      <c r="BO1830" s="5"/>
      <c r="BP1830" s="5"/>
      <c r="BQ1830" s="5"/>
      <c r="BR1830" s="5"/>
      <c r="BS1830" s="5"/>
      <c r="BT1830" s="5"/>
      <c r="BU1830" s="5"/>
      <c r="BV1830" s="5"/>
      <c r="BW1830" s="5"/>
      <c r="BX1830" s="5"/>
      <c r="BY1830" s="5"/>
      <c r="BZ1830" s="5"/>
    </row>
    <row r="1831" spans="22:78" x14ac:dyDescent="0.2">
      <c r="V1831" s="5"/>
      <c r="W1831" s="5"/>
      <c r="X1831" s="5"/>
      <c r="Y1831" s="5"/>
      <c r="Z1831" s="5"/>
      <c r="AA1831" s="5"/>
      <c r="AB1831" s="5"/>
      <c r="AC1831" s="5"/>
      <c r="AD1831" s="5"/>
      <c r="AE1831" s="5"/>
      <c r="AF1831" s="5"/>
      <c r="AG1831" s="5"/>
      <c r="AH1831" s="5"/>
      <c r="AI1831" s="5"/>
      <c r="AJ1831" s="5"/>
      <c r="AK1831" s="5"/>
      <c r="AL1831" s="5"/>
      <c r="AM1831" s="5"/>
      <c r="AN1831" s="5"/>
      <c r="AO1831" s="5"/>
      <c r="AP1831" s="5"/>
      <c r="AQ1831" s="5"/>
      <c r="AR1831" s="5"/>
      <c r="AS1831" s="5"/>
      <c r="AT1831" s="5"/>
      <c r="AU1831" s="5"/>
      <c r="AV1831" s="5"/>
      <c r="AW1831" s="5"/>
      <c r="AX1831" s="5"/>
      <c r="AY1831" s="5"/>
      <c r="AZ1831" s="5"/>
      <c r="BA1831" s="5"/>
      <c r="BB1831" s="5"/>
      <c r="BC1831" s="5"/>
      <c r="BD1831" s="5"/>
      <c r="BE1831" s="5"/>
      <c r="BF1831" s="5"/>
      <c r="BG1831" s="5"/>
      <c r="BH1831" s="5"/>
      <c r="BI1831" s="5"/>
      <c r="BJ1831" s="5"/>
      <c r="BK1831" s="5"/>
      <c r="BL1831" s="5"/>
      <c r="BM1831" s="5"/>
      <c r="BN1831" s="5"/>
      <c r="BO1831" s="5"/>
      <c r="BP1831" s="5"/>
      <c r="BQ1831" s="5"/>
      <c r="BR1831" s="5"/>
      <c r="BS1831" s="5"/>
      <c r="BT1831" s="5"/>
      <c r="BU1831" s="5"/>
      <c r="BV1831" s="5"/>
      <c r="BW1831" s="5"/>
      <c r="BX1831" s="5"/>
      <c r="BY1831" s="5"/>
      <c r="BZ1831" s="5"/>
    </row>
    <row r="1832" spans="22:78" x14ac:dyDescent="0.2">
      <c r="V1832" s="5"/>
      <c r="W1832" s="5"/>
      <c r="X1832" s="5"/>
      <c r="Y1832" s="5"/>
      <c r="Z1832" s="5"/>
      <c r="AA1832" s="5"/>
      <c r="AB1832" s="5"/>
      <c r="AC1832" s="5"/>
      <c r="AD1832" s="5"/>
      <c r="AE1832" s="5"/>
      <c r="AF1832" s="5"/>
      <c r="AG1832" s="5"/>
      <c r="AH1832" s="5"/>
      <c r="AI1832" s="5"/>
      <c r="AJ1832" s="5"/>
      <c r="AK1832" s="5"/>
      <c r="AL1832" s="5"/>
      <c r="AM1832" s="5"/>
      <c r="AN1832" s="5"/>
      <c r="AO1832" s="5"/>
      <c r="AP1832" s="5"/>
      <c r="AQ1832" s="5"/>
      <c r="AR1832" s="5"/>
      <c r="AS1832" s="5"/>
      <c r="AT1832" s="5"/>
      <c r="AU1832" s="5"/>
      <c r="AV1832" s="5"/>
      <c r="AW1832" s="5"/>
      <c r="AX1832" s="5"/>
      <c r="AY1832" s="5"/>
      <c r="AZ1832" s="5"/>
      <c r="BA1832" s="5"/>
      <c r="BB1832" s="5"/>
      <c r="BC1832" s="5"/>
      <c r="BD1832" s="5"/>
      <c r="BE1832" s="5"/>
      <c r="BF1832" s="5"/>
      <c r="BG1832" s="5"/>
      <c r="BH1832" s="5"/>
      <c r="BI1832" s="5"/>
      <c r="BJ1832" s="5"/>
      <c r="BK1832" s="5"/>
      <c r="BL1832" s="5"/>
      <c r="BM1832" s="5"/>
      <c r="BN1832" s="5"/>
      <c r="BO1832" s="5"/>
      <c r="BP1832" s="5"/>
      <c r="BQ1832" s="5"/>
      <c r="BR1832" s="5"/>
      <c r="BS1832" s="5"/>
      <c r="BT1832" s="5"/>
      <c r="BU1832" s="5"/>
      <c r="BV1832" s="5"/>
      <c r="BW1832" s="5"/>
      <c r="BX1832" s="5"/>
      <c r="BY1832" s="5"/>
      <c r="BZ1832" s="5"/>
    </row>
    <row r="1833" spans="22:78" x14ac:dyDescent="0.2">
      <c r="V1833" s="5"/>
      <c r="W1833" s="5"/>
      <c r="X1833" s="5"/>
      <c r="Y1833" s="5"/>
      <c r="Z1833" s="5"/>
      <c r="AA1833" s="5"/>
      <c r="AB1833" s="5"/>
      <c r="AC1833" s="5"/>
      <c r="AD1833" s="5"/>
      <c r="AE1833" s="5"/>
      <c r="AF1833" s="5"/>
      <c r="AG1833" s="5"/>
      <c r="AH1833" s="5"/>
      <c r="AI1833" s="5"/>
      <c r="AJ1833" s="5"/>
      <c r="AK1833" s="5"/>
      <c r="AL1833" s="5"/>
      <c r="AM1833" s="5"/>
      <c r="AN1833" s="5"/>
      <c r="AO1833" s="5"/>
      <c r="AP1833" s="5"/>
      <c r="AQ1833" s="5"/>
      <c r="AR1833" s="5"/>
      <c r="AS1833" s="5"/>
      <c r="AT1833" s="5"/>
      <c r="AU1833" s="5"/>
      <c r="AV1833" s="5"/>
      <c r="AW1833" s="5"/>
      <c r="AX1833" s="5"/>
      <c r="AY1833" s="5"/>
      <c r="AZ1833" s="5"/>
      <c r="BA1833" s="5"/>
      <c r="BB1833" s="5"/>
      <c r="BC1833" s="5"/>
      <c r="BD1833" s="5"/>
      <c r="BE1833" s="5"/>
      <c r="BF1833" s="5"/>
      <c r="BG1833" s="5"/>
      <c r="BH1833" s="5"/>
      <c r="BI1833" s="5"/>
      <c r="BJ1833" s="5"/>
      <c r="BK1833" s="5"/>
      <c r="BL1833" s="5"/>
      <c r="BM1833" s="5"/>
      <c r="BN1833" s="5"/>
      <c r="BO1833" s="5"/>
      <c r="BP1833" s="5"/>
      <c r="BQ1833" s="5"/>
      <c r="BR1833" s="5"/>
      <c r="BS1833" s="5"/>
      <c r="BT1833" s="5"/>
      <c r="BU1833" s="5"/>
      <c r="BV1833" s="5"/>
      <c r="BW1833" s="5"/>
      <c r="BX1833" s="5"/>
      <c r="BY1833" s="5"/>
      <c r="BZ1833" s="5"/>
    </row>
    <row r="1834" spans="22:78" x14ac:dyDescent="0.2"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  <c r="BN1834" s="5"/>
      <c r="BO1834" s="5"/>
      <c r="BP1834" s="5"/>
      <c r="BQ1834" s="5"/>
      <c r="BR1834" s="5"/>
      <c r="BS1834" s="5"/>
      <c r="BT1834" s="5"/>
      <c r="BU1834" s="5"/>
      <c r="BV1834" s="5"/>
      <c r="BW1834" s="5"/>
      <c r="BX1834" s="5"/>
      <c r="BY1834" s="5"/>
      <c r="BZ1834" s="5"/>
    </row>
    <row r="1835" spans="22:78" x14ac:dyDescent="0.2">
      <c r="V1835" s="5"/>
      <c r="W1835" s="5"/>
      <c r="X1835" s="5"/>
      <c r="Y1835" s="5"/>
      <c r="Z1835" s="5"/>
      <c r="AA1835" s="5"/>
      <c r="AB1835" s="5"/>
      <c r="AC1835" s="5"/>
      <c r="AD1835" s="5"/>
      <c r="AE1835" s="5"/>
      <c r="AF1835" s="5"/>
      <c r="AG1835" s="5"/>
      <c r="AH1835" s="5"/>
      <c r="AI1835" s="5"/>
      <c r="AJ1835" s="5"/>
      <c r="AK1835" s="5"/>
      <c r="AL1835" s="5"/>
      <c r="AM1835" s="5"/>
      <c r="AN1835" s="5"/>
      <c r="AO1835" s="5"/>
      <c r="AP1835" s="5"/>
      <c r="AQ1835" s="5"/>
      <c r="AR1835" s="5"/>
      <c r="AS1835" s="5"/>
      <c r="AT1835" s="5"/>
      <c r="AU1835" s="5"/>
      <c r="AV1835" s="5"/>
      <c r="AW1835" s="5"/>
      <c r="AX1835" s="5"/>
      <c r="AY1835" s="5"/>
      <c r="AZ1835" s="5"/>
      <c r="BA1835" s="5"/>
      <c r="BB1835" s="5"/>
      <c r="BC1835" s="5"/>
      <c r="BD1835" s="5"/>
      <c r="BE1835" s="5"/>
      <c r="BF1835" s="5"/>
      <c r="BG1835" s="5"/>
      <c r="BH1835" s="5"/>
      <c r="BI1835" s="5"/>
      <c r="BJ1835" s="5"/>
      <c r="BK1835" s="5"/>
      <c r="BL1835" s="5"/>
      <c r="BM1835" s="5"/>
      <c r="BN1835" s="5"/>
      <c r="BO1835" s="5"/>
      <c r="BP1835" s="5"/>
      <c r="BQ1835" s="5"/>
      <c r="BR1835" s="5"/>
      <c r="BS1835" s="5"/>
      <c r="BT1835" s="5"/>
      <c r="BU1835" s="5"/>
      <c r="BV1835" s="5"/>
      <c r="BW1835" s="5"/>
      <c r="BX1835" s="5"/>
      <c r="BY1835" s="5"/>
      <c r="BZ1835" s="5"/>
    </row>
    <row r="1836" spans="22:78" x14ac:dyDescent="0.2">
      <c r="V1836" s="5"/>
      <c r="W1836" s="5"/>
      <c r="X1836" s="5"/>
      <c r="Y1836" s="5"/>
      <c r="Z1836" s="5"/>
      <c r="AA1836" s="5"/>
      <c r="AB1836" s="5"/>
      <c r="AC1836" s="5"/>
      <c r="AD1836" s="5"/>
      <c r="AE1836" s="5"/>
      <c r="AF1836" s="5"/>
      <c r="AG1836" s="5"/>
      <c r="AH1836" s="5"/>
      <c r="AI1836" s="5"/>
      <c r="AJ1836" s="5"/>
      <c r="AK1836" s="5"/>
      <c r="AL1836" s="5"/>
      <c r="AM1836" s="5"/>
      <c r="AN1836" s="5"/>
      <c r="AO1836" s="5"/>
      <c r="AP1836" s="5"/>
      <c r="AQ1836" s="5"/>
      <c r="AR1836" s="5"/>
      <c r="AS1836" s="5"/>
      <c r="AT1836" s="5"/>
      <c r="AU1836" s="5"/>
      <c r="AV1836" s="5"/>
      <c r="AW1836" s="5"/>
      <c r="AX1836" s="5"/>
      <c r="AY1836" s="5"/>
      <c r="AZ1836" s="5"/>
      <c r="BA1836" s="5"/>
      <c r="BB1836" s="5"/>
      <c r="BC1836" s="5"/>
      <c r="BD1836" s="5"/>
      <c r="BE1836" s="5"/>
      <c r="BF1836" s="5"/>
      <c r="BG1836" s="5"/>
      <c r="BH1836" s="5"/>
      <c r="BI1836" s="5"/>
      <c r="BJ1836" s="5"/>
      <c r="BK1836" s="5"/>
      <c r="BL1836" s="5"/>
      <c r="BM1836" s="5"/>
      <c r="BN1836" s="5"/>
      <c r="BO1836" s="5"/>
      <c r="BP1836" s="5"/>
      <c r="BQ1836" s="5"/>
      <c r="BR1836" s="5"/>
      <c r="BS1836" s="5"/>
      <c r="BT1836" s="5"/>
      <c r="BU1836" s="5"/>
      <c r="BV1836" s="5"/>
      <c r="BW1836" s="5"/>
      <c r="BX1836" s="5"/>
      <c r="BY1836" s="5"/>
      <c r="BZ1836" s="5"/>
    </row>
    <row r="1837" spans="22:78" x14ac:dyDescent="0.2">
      <c r="V1837" s="5"/>
      <c r="W1837" s="5"/>
      <c r="X1837" s="5"/>
      <c r="Y1837" s="5"/>
      <c r="Z1837" s="5"/>
      <c r="AA1837" s="5"/>
      <c r="AB1837" s="5"/>
      <c r="AC1837" s="5"/>
      <c r="AD1837" s="5"/>
      <c r="AE1837" s="5"/>
      <c r="AF1837" s="5"/>
      <c r="AG1837" s="5"/>
      <c r="AH1837" s="5"/>
      <c r="AI1837" s="5"/>
      <c r="AJ1837" s="5"/>
      <c r="AK1837" s="5"/>
      <c r="AL1837" s="5"/>
      <c r="AM1837" s="5"/>
      <c r="AN1837" s="5"/>
      <c r="AO1837" s="5"/>
      <c r="AP1837" s="5"/>
      <c r="AQ1837" s="5"/>
      <c r="AR1837" s="5"/>
      <c r="AS1837" s="5"/>
      <c r="AT1837" s="5"/>
      <c r="AU1837" s="5"/>
      <c r="AV1837" s="5"/>
      <c r="AW1837" s="5"/>
      <c r="AX1837" s="5"/>
      <c r="AY1837" s="5"/>
      <c r="AZ1837" s="5"/>
      <c r="BA1837" s="5"/>
      <c r="BB1837" s="5"/>
      <c r="BC1837" s="5"/>
      <c r="BD1837" s="5"/>
      <c r="BE1837" s="5"/>
      <c r="BF1837" s="5"/>
      <c r="BG1837" s="5"/>
      <c r="BH1837" s="5"/>
      <c r="BI1837" s="5"/>
      <c r="BJ1837" s="5"/>
      <c r="BK1837" s="5"/>
      <c r="BL1837" s="5"/>
      <c r="BM1837" s="5"/>
      <c r="BN1837" s="5"/>
      <c r="BO1837" s="5"/>
      <c r="BP1837" s="5"/>
      <c r="BQ1837" s="5"/>
      <c r="BR1837" s="5"/>
      <c r="BS1837" s="5"/>
      <c r="BT1837" s="5"/>
      <c r="BU1837" s="5"/>
      <c r="BV1837" s="5"/>
      <c r="BW1837" s="5"/>
      <c r="BX1837" s="5"/>
      <c r="BY1837" s="5"/>
      <c r="BZ1837" s="5"/>
    </row>
    <row r="1838" spans="22:78" x14ac:dyDescent="0.2"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5"/>
      <c r="BG1838" s="5"/>
      <c r="BH1838" s="5"/>
      <c r="BI1838" s="5"/>
      <c r="BJ1838" s="5"/>
      <c r="BK1838" s="5"/>
      <c r="BL1838" s="5"/>
      <c r="BM1838" s="5"/>
      <c r="BN1838" s="5"/>
      <c r="BO1838" s="5"/>
      <c r="BP1838" s="5"/>
      <c r="BQ1838" s="5"/>
      <c r="BR1838" s="5"/>
      <c r="BS1838" s="5"/>
      <c r="BT1838" s="5"/>
      <c r="BU1838" s="5"/>
      <c r="BV1838" s="5"/>
      <c r="BW1838" s="5"/>
      <c r="BX1838" s="5"/>
      <c r="BY1838" s="5"/>
      <c r="BZ1838" s="5"/>
    </row>
    <row r="1839" spans="22:78" x14ac:dyDescent="0.2">
      <c r="V1839" s="5"/>
      <c r="W1839" s="5"/>
      <c r="X1839" s="5"/>
      <c r="Y1839" s="5"/>
      <c r="Z1839" s="5"/>
      <c r="AA1839" s="5"/>
      <c r="AB1839" s="5"/>
      <c r="AC1839" s="5"/>
      <c r="AD1839" s="5"/>
      <c r="AE1839" s="5"/>
      <c r="AF1839" s="5"/>
      <c r="AG1839" s="5"/>
      <c r="AH1839" s="5"/>
      <c r="AI1839" s="5"/>
      <c r="AJ1839" s="5"/>
      <c r="AK1839" s="5"/>
      <c r="AL1839" s="5"/>
      <c r="AM1839" s="5"/>
      <c r="AN1839" s="5"/>
      <c r="AO1839" s="5"/>
      <c r="AP1839" s="5"/>
      <c r="AQ1839" s="5"/>
      <c r="AR1839" s="5"/>
      <c r="AS1839" s="5"/>
      <c r="AT1839" s="5"/>
      <c r="AU1839" s="5"/>
      <c r="AV1839" s="5"/>
      <c r="AW1839" s="5"/>
      <c r="AX1839" s="5"/>
      <c r="AY1839" s="5"/>
      <c r="AZ1839" s="5"/>
      <c r="BA1839" s="5"/>
      <c r="BB1839" s="5"/>
      <c r="BC1839" s="5"/>
      <c r="BD1839" s="5"/>
      <c r="BE1839" s="5"/>
      <c r="BF1839" s="5"/>
      <c r="BG1839" s="5"/>
      <c r="BH1839" s="5"/>
      <c r="BI1839" s="5"/>
      <c r="BJ1839" s="5"/>
      <c r="BK1839" s="5"/>
      <c r="BL1839" s="5"/>
      <c r="BM1839" s="5"/>
      <c r="BN1839" s="5"/>
      <c r="BO1839" s="5"/>
      <c r="BP1839" s="5"/>
      <c r="BQ1839" s="5"/>
      <c r="BR1839" s="5"/>
      <c r="BS1839" s="5"/>
      <c r="BT1839" s="5"/>
      <c r="BU1839" s="5"/>
      <c r="BV1839" s="5"/>
      <c r="BW1839" s="5"/>
      <c r="BX1839" s="5"/>
      <c r="BY1839" s="5"/>
      <c r="BZ1839" s="5"/>
    </row>
    <row r="1840" spans="22:78" x14ac:dyDescent="0.2">
      <c r="V1840" s="5"/>
      <c r="W1840" s="5"/>
      <c r="X1840" s="5"/>
      <c r="Y1840" s="5"/>
      <c r="Z1840" s="5"/>
      <c r="AA1840" s="5"/>
      <c r="AB1840" s="5"/>
      <c r="AC1840" s="5"/>
      <c r="AD1840" s="5"/>
      <c r="AE1840" s="5"/>
      <c r="AF1840" s="5"/>
      <c r="AG1840" s="5"/>
      <c r="AH1840" s="5"/>
      <c r="AI1840" s="5"/>
      <c r="AJ1840" s="5"/>
      <c r="AK1840" s="5"/>
      <c r="AL1840" s="5"/>
      <c r="AM1840" s="5"/>
      <c r="AN1840" s="5"/>
      <c r="AO1840" s="5"/>
      <c r="AP1840" s="5"/>
      <c r="AQ1840" s="5"/>
      <c r="AR1840" s="5"/>
      <c r="AS1840" s="5"/>
      <c r="AT1840" s="5"/>
      <c r="AU1840" s="5"/>
      <c r="AV1840" s="5"/>
      <c r="AW1840" s="5"/>
      <c r="AX1840" s="5"/>
      <c r="AY1840" s="5"/>
      <c r="AZ1840" s="5"/>
      <c r="BA1840" s="5"/>
      <c r="BB1840" s="5"/>
      <c r="BC1840" s="5"/>
      <c r="BD1840" s="5"/>
      <c r="BE1840" s="5"/>
      <c r="BF1840" s="5"/>
      <c r="BG1840" s="5"/>
      <c r="BH1840" s="5"/>
      <c r="BI1840" s="5"/>
      <c r="BJ1840" s="5"/>
      <c r="BK1840" s="5"/>
      <c r="BL1840" s="5"/>
      <c r="BM1840" s="5"/>
      <c r="BN1840" s="5"/>
      <c r="BO1840" s="5"/>
      <c r="BP1840" s="5"/>
      <c r="BQ1840" s="5"/>
      <c r="BR1840" s="5"/>
      <c r="BS1840" s="5"/>
      <c r="BT1840" s="5"/>
      <c r="BU1840" s="5"/>
      <c r="BV1840" s="5"/>
      <c r="BW1840" s="5"/>
      <c r="BX1840" s="5"/>
      <c r="BY1840" s="5"/>
      <c r="BZ1840" s="5"/>
    </row>
    <row r="1841" spans="22:78" x14ac:dyDescent="0.2">
      <c r="V1841" s="5"/>
      <c r="W1841" s="5"/>
      <c r="X1841" s="5"/>
      <c r="Y1841" s="5"/>
      <c r="Z1841" s="5"/>
      <c r="AA1841" s="5"/>
      <c r="AB1841" s="5"/>
      <c r="AC1841" s="5"/>
      <c r="AD1841" s="5"/>
      <c r="AE1841" s="5"/>
      <c r="AF1841" s="5"/>
      <c r="AG1841" s="5"/>
      <c r="AH1841" s="5"/>
      <c r="AI1841" s="5"/>
      <c r="AJ1841" s="5"/>
      <c r="AK1841" s="5"/>
      <c r="AL1841" s="5"/>
      <c r="AM1841" s="5"/>
      <c r="AN1841" s="5"/>
      <c r="AO1841" s="5"/>
      <c r="AP1841" s="5"/>
      <c r="AQ1841" s="5"/>
      <c r="AR1841" s="5"/>
      <c r="AS1841" s="5"/>
      <c r="AT1841" s="5"/>
      <c r="AU1841" s="5"/>
      <c r="AV1841" s="5"/>
      <c r="AW1841" s="5"/>
      <c r="AX1841" s="5"/>
      <c r="AY1841" s="5"/>
      <c r="AZ1841" s="5"/>
      <c r="BA1841" s="5"/>
      <c r="BB1841" s="5"/>
      <c r="BC1841" s="5"/>
      <c r="BD1841" s="5"/>
      <c r="BE1841" s="5"/>
      <c r="BF1841" s="5"/>
      <c r="BG1841" s="5"/>
      <c r="BH1841" s="5"/>
      <c r="BI1841" s="5"/>
      <c r="BJ1841" s="5"/>
      <c r="BK1841" s="5"/>
      <c r="BL1841" s="5"/>
      <c r="BM1841" s="5"/>
      <c r="BN1841" s="5"/>
      <c r="BO1841" s="5"/>
      <c r="BP1841" s="5"/>
      <c r="BQ1841" s="5"/>
      <c r="BR1841" s="5"/>
      <c r="BS1841" s="5"/>
      <c r="BT1841" s="5"/>
      <c r="BU1841" s="5"/>
      <c r="BV1841" s="5"/>
      <c r="BW1841" s="5"/>
      <c r="BX1841" s="5"/>
      <c r="BY1841" s="5"/>
      <c r="BZ1841" s="5"/>
    </row>
    <row r="1842" spans="22:78" x14ac:dyDescent="0.2"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5"/>
      <c r="BK1842" s="5"/>
      <c r="BL1842" s="5"/>
      <c r="BM1842" s="5"/>
      <c r="BN1842" s="5"/>
      <c r="BO1842" s="5"/>
      <c r="BP1842" s="5"/>
      <c r="BQ1842" s="5"/>
      <c r="BR1842" s="5"/>
      <c r="BS1842" s="5"/>
      <c r="BT1842" s="5"/>
      <c r="BU1842" s="5"/>
      <c r="BV1842" s="5"/>
      <c r="BW1842" s="5"/>
      <c r="BX1842" s="5"/>
      <c r="BY1842" s="5"/>
      <c r="BZ1842" s="5"/>
    </row>
    <row r="1843" spans="22:78" x14ac:dyDescent="0.2">
      <c r="V1843" s="5"/>
      <c r="W1843" s="5"/>
      <c r="X1843" s="5"/>
      <c r="Y1843" s="5"/>
      <c r="Z1843" s="5"/>
      <c r="AA1843" s="5"/>
      <c r="AB1843" s="5"/>
      <c r="AC1843" s="5"/>
      <c r="AD1843" s="5"/>
      <c r="AE1843" s="5"/>
      <c r="AF1843" s="5"/>
      <c r="AG1843" s="5"/>
      <c r="AH1843" s="5"/>
      <c r="AI1843" s="5"/>
      <c r="AJ1843" s="5"/>
      <c r="AK1843" s="5"/>
      <c r="AL1843" s="5"/>
      <c r="AM1843" s="5"/>
      <c r="AN1843" s="5"/>
      <c r="AO1843" s="5"/>
      <c r="AP1843" s="5"/>
      <c r="AQ1843" s="5"/>
      <c r="AR1843" s="5"/>
      <c r="AS1843" s="5"/>
      <c r="AT1843" s="5"/>
      <c r="AU1843" s="5"/>
      <c r="AV1843" s="5"/>
      <c r="AW1843" s="5"/>
      <c r="AX1843" s="5"/>
      <c r="AY1843" s="5"/>
      <c r="AZ1843" s="5"/>
      <c r="BA1843" s="5"/>
      <c r="BB1843" s="5"/>
      <c r="BC1843" s="5"/>
      <c r="BD1843" s="5"/>
      <c r="BE1843" s="5"/>
      <c r="BF1843" s="5"/>
      <c r="BG1843" s="5"/>
      <c r="BH1843" s="5"/>
      <c r="BI1843" s="5"/>
      <c r="BJ1843" s="5"/>
      <c r="BK1843" s="5"/>
      <c r="BL1843" s="5"/>
      <c r="BM1843" s="5"/>
      <c r="BN1843" s="5"/>
      <c r="BO1843" s="5"/>
      <c r="BP1843" s="5"/>
      <c r="BQ1843" s="5"/>
      <c r="BR1843" s="5"/>
      <c r="BS1843" s="5"/>
      <c r="BT1843" s="5"/>
      <c r="BU1843" s="5"/>
      <c r="BV1843" s="5"/>
      <c r="BW1843" s="5"/>
      <c r="BX1843" s="5"/>
      <c r="BY1843" s="5"/>
      <c r="BZ1843" s="5"/>
    </row>
    <row r="1844" spans="22:78" x14ac:dyDescent="0.2">
      <c r="V1844" s="5"/>
      <c r="W1844" s="5"/>
      <c r="X1844" s="5"/>
      <c r="Y1844" s="5"/>
      <c r="Z1844" s="5"/>
      <c r="AA1844" s="5"/>
      <c r="AB1844" s="5"/>
      <c r="AC1844" s="5"/>
      <c r="AD1844" s="5"/>
      <c r="AE1844" s="5"/>
      <c r="AF1844" s="5"/>
      <c r="AG1844" s="5"/>
      <c r="AH1844" s="5"/>
      <c r="AI1844" s="5"/>
      <c r="AJ1844" s="5"/>
      <c r="AK1844" s="5"/>
      <c r="AL1844" s="5"/>
      <c r="AM1844" s="5"/>
      <c r="AN1844" s="5"/>
      <c r="AO1844" s="5"/>
      <c r="AP1844" s="5"/>
      <c r="AQ1844" s="5"/>
      <c r="AR1844" s="5"/>
      <c r="AS1844" s="5"/>
      <c r="AT1844" s="5"/>
      <c r="AU1844" s="5"/>
      <c r="AV1844" s="5"/>
      <c r="AW1844" s="5"/>
      <c r="AX1844" s="5"/>
      <c r="AY1844" s="5"/>
      <c r="AZ1844" s="5"/>
      <c r="BA1844" s="5"/>
      <c r="BB1844" s="5"/>
      <c r="BC1844" s="5"/>
      <c r="BD1844" s="5"/>
      <c r="BE1844" s="5"/>
      <c r="BF1844" s="5"/>
      <c r="BG1844" s="5"/>
      <c r="BH1844" s="5"/>
      <c r="BI1844" s="5"/>
      <c r="BJ1844" s="5"/>
      <c r="BK1844" s="5"/>
      <c r="BL1844" s="5"/>
      <c r="BM1844" s="5"/>
      <c r="BN1844" s="5"/>
      <c r="BO1844" s="5"/>
      <c r="BP1844" s="5"/>
      <c r="BQ1844" s="5"/>
      <c r="BR1844" s="5"/>
      <c r="BS1844" s="5"/>
      <c r="BT1844" s="5"/>
      <c r="BU1844" s="5"/>
      <c r="BV1844" s="5"/>
      <c r="BW1844" s="5"/>
      <c r="BX1844" s="5"/>
      <c r="BY1844" s="5"/>
      <c r="BZ1844" s="5"/>
    </row>
    <row r="1845" spans="22:78" x14ac:dyDescent="0.2">
      <c r="V1845" s="5"/>
      <c r="W1845" s="5"/>
      <c r="X1845" s="5"/>
      <c r="Y1845" s="5"/>
      <c r="Z1845" s="5"/>
      <c r="AA1845" s="5"/>
      <c r="AB1845" s="5"/>
      <c r="AC1845" s="5"/>
      <c r="AD1845" s="5"/>
      <c r="AE1845" s="5"/>
      <c r="AF1845" s="5"/>
      <c r="AG1845" s="5"/>
      <c r="AH1845" s="5"/>
      <c r="AI1845" s="5"/>
      <c r="AJ1845" s="5"/>
      <c r="AK1845" s="5"/>
      <c r="AL1845" s="5"/>
      <c r="AM1845" s="5"/>
      <c r="AN1845" s="5"/>
      <c r="AO1845" s="5"/>
      <c r="AP1845" s="5"/>
      <c r="AQ1845" s="5"/>
      <c r="AR1845" s="5"/>
      <c r="AS1845" s="5"/>
      <c r="AT1845" s="5"/>
      <c r="AU1845" s="5"/>
      <c r="AV1845" s="5"/>
      <c r="AW1845" s="5"/>
      <c r="AX1845" s="5"/>
      <c r="AY1845" s="5"/>
      <c r="AZ1845" s="5"/>
      <c r="BA1845" s="5"/>
      <c r="BB1845" s="5"/>
      <c r="BC1845" s="5"/>
      <c r="BD1845" s="5"/>
      <c r="BE1845" s="5"/>
      <c r="BF1845" s="5"/>
      <c r="BG1845" s="5"/>
      <c r="BH1845" s="5"/>
      <c r="BI1845" s="5"/>
      <c r="BJ1845" s="5"/>
      <c r="BK1845" s="5"/>
      <c r="BL1845" s="5"/>
      <c r="BM1845" s="5"/>
      <c r="BN1845" s="5"/>
      <c r="BO1845" s="5"/>
      <c r="BP1845" s="5"/>
      <c r="BQ1845" s="5"/>
      <c r="BR1845" s="5"/>
      <c r="BS1845" s="5"/>
      <c r="BT1845" s="5"/>
      <c r="BU1845" s="5"/>
      <c r="BV1845" s="5"/>
      <c r="BW1845" s="5"/>
      <c r="BX1845" s="5"/>
      <c r="BY1845" s="5"/>
      <c r="BZ1845" s="5"/>
    </row>
    <row r="1846" spans="22:78" x14ac:dyDescent="0.2"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  <c r="BN1846" s="5"/>
      <c r="BO1846" s="5"/>
      <c r="BP1846" s="5"/>
      <c r="BQ1846" s="5"/>
      <c r="BR1846" s="5"/>
      <c r="BS1846" s="5"/>
      <c r="BT1846" s="5"/>
      <c r="BU1846" s="5"/>
      <c r="BV1846" s="5"/>
      <c r="BW1846" s="5"/>
      <c r="BX1846" s="5"/>
      <c r="BY1846" s="5"/>
      <c r="BZ1846" s="5"/>
    </row>
    <row r="1847" spans="22:78" x14ac:dyDescent="0.2">
      <c r="V1847" s="5"/>
      <c r="W1847" s="5"/>
      <c r="X1847" s="5"/>
      <c r="Y1847" s="5"/>
      <c r="Z1847" s="5"/>
      <c r="AA1847" s="5"/>
      <c r="AB1847" s="5"/>
      <c r="AC1847" s="5"/>
      <c r="AD1847" s="5"/>
      <c r="AE1847" s="5"/>
      <c r="AF1847" s="5"/>
      <c r="AG1847" s="5"/>
      <c r="AH1847" s="5"/>
      <c r="AI1847" s="5"/>
      <c r="AJ1847" s="5"/>
      <c r="AK1847" s="5"/>
      <c r="AL1847" s="5"/>
      <c r="AM1847" s="5"/>
      <c r="AN1847" s="5"/>
      <c r="AO1847" s="5"/>
      <c r="AP1847" s="5"/>
      <c r="AQ1847" s="5"/>
      <c r="AR1847" s="5"/>
      <c r="AS1847" s="5"/>
      <c r="AT1847" s="5"/>
      <c r="AU1847" s="5"/>
      <c r="AV1847" s="5"/>
      <c r="AW1847" s="5"/>
      <c r="AX1847" s="5"/>
      <c r="AY1847" s="5"/>
      <c r="AZ1847" s="5"/>
      <c r="BA1847" s="5"/>
      <c r="BB1847" s="5"/>
      <c r="BC1847" s="5"/>
      <c r="BD1847" s="5"/>
      <c r="BE1847" s="5"/>
      <c r="BF1847" s="5"/>
      <c r="BG1847" s="5"/>
      <c r="BH1847" s="5"/>
      <c r="BI1847" s="5"/>
      <c r="BJ1847" s="5"/>
      <c r="BK1847" s="5"/>
      <c r="BL1847" s="5"/>
      <c r="BM1847" s="5"/>
      <c r="BN1847" s="5"/>
      <c r="BO1847" s="5"/>
      <c r="BP1847" s="5"/>
      <c r="BQ1847" s="5"/>
      <c r="BR1847" s="5"/>
      <c r="BS1847" s="5"/>
      <c r="BT1847" s="5"/>
      <c r="BU1847" s="5"/>
      <c r="BV1847" s="5"/>
      <c r="BW1847" s="5"/>
      <c r="BX1847" s="5"/>
      <c r="BY1847" s="5"/>
      <c r="BZ1847" s="5"/>
    </row>
    <row r="1848" spans="22:78" x14ac:dyDescent="0.2">
      <c r="V1848" s="5"/>
      <c r="W1848" s="5"/>
      <c r="X1848" s="5"/>
      <c r="Y1848" s="5"/>
      <c r="Z1848" s="5"/>
      <c r="AA1848" s="5"/>
      <c r="AB1848" s="5"/>
      <c r="AC1848" s="5"/>
      <c r="AD1848" s="5"/>
      <c r="AE1848" s="5"/>
      <c r="AF1848" s="5"/>
      <c r="AG1848" s="5"/>
      <c r="AH1848" s="5"/>
      <c r="AI1848" s="5"/>
      <c r="AJ1848" s="5"/>
      <c r="AK1848" s="5"/>
      <c r="AL1848" s="5"/>
      <c r="AM1848" s="5"/>
      <c r="AN1848" s="5"/>
      <c r="AO1848" s="5"/>
      <c r="AP1848" s="5"/>
      <c r="AQ1848" s="5"/>
      <c r="AR1848" s="5"/>
      <c r="AS1848" s="5"/>
      <c r="AT1848" s="5"/>
      <c r="AU1848" s="5"/>
      <c r="AV1848" s="5"/>
      <c r="AW1848" s="5"/>
      <c r="AX1848" s="5"/>
      <c r="AY1848" s="5"/>
      <c r="AZ1848" s="5"/>
      <c r="BA1848" s="5"/>
      <c r="BB1848" s="5"/>
      <c r="BC1848" s="5"/>
      <c r="BD1848" s="5"/>
      <c r="BE1848" s="5"/>
      <c r="BF1848" s="5"/>
      <c r="BG1848" s="5"/>
      <c r="BH1848" s="5"/>
      <c r="BI1848" s="5"/>
      <c r="BJ1848" s="5"/>
      <c r="BK1848" s="5"/>
      <c r="BL1848" s="5"/>
      <c r="BM1848" s="5"/>
      <c r="BN1848" s="5"/>
      <c r="BO1848" s="5"/>
      <c r="BP1848" s="5"/>
      <c r="BQ1848" s="5"/>
      <c r="BR1848" s="5"/>
      <c r="BS1848" s="5"/>
      <c r="BT1848" s="5"/>
      <c r="BU1848" s="5"/>
      <c r="BV1848" s="5"/>
      <c r="BW1848" s="5"/>
      <c r="BX1848" s="5"/>
      <c r="BY1848" s="5"/>
      <c r="BZ1848" s="5"/>
    </row>
    <row r="1849" spans="22:78" x14ac:dyDescent="0.2">
      <c r="V1849" s="5"/>
      <c r="W1849" s="5"/>
      <c r="X1849" s="5"/>
      <c r="Y1849" s="5"/>
      <c r="Z1849" s="5"/>
      <c r="AA1849" s="5"/>
      <c r="AB1849" s="5"/>
      <c r="AC1849" s="5"/>
      <c r="AD1849" s="5"/>
      <c r="AE1849" s="5"/>
      <c r="AF1849" s="5"/>
      <c r="AG1849" s="5"/>
      <c r="AH1849" s="5"/>
      <c r="AI1849" s="5"/>
      <c r="AJ1849" s="5"/>
      <c r="AK1849" s="5"/>
      <c r="AL1849" s="5"/>
      <c r="AM1849" s="5"/>
      <c r="AN1849" s="5"/>
      <c r="AO1849" s="5"/>
      <c r="AP1849" s="5"/>
      <c r="AQ1849" s="5"/>
      <c r="AR1849" s="5"/>
      <c r="AS1849" s="5"/>
      <c r="AT1849" s="5"/>
      <c r="AU1849" s="5"/>
      <c r="AV1849" s="5"/>
      <c r="AW1849" s="5"/>
      <c r="AX1849" s="5"/>
      <c r="AY1849" s="5"/>
      <c r="AZ1849" s="5"/>
      <c r="BA1849" s="5"/>
      <c r="BB1849" s="5"/>
      <c r="BC1849" s="5"/>
      <c r="BD1849" s="5"/>
      <c r="BE1849" s="5"/>
      <c r="BF1849" s="5"/>
      <c r="BG1849" s="5"/>
      <c r="BH1849" s="5"/>
      <c r="BI1849" s="5"/>
      <c r="BJ1849" s="5"/>
      <c r="BK1849" s="5"/>
      <c r="BL1849" s="5"/>
      <c r="BM1849" s="5"/>
      <c r="BN1849" s="5"/>
      <c r="BO1849" s="5"/>
      <c r="BP1849" s="5"/>
      <c r="BQ1849" s="5"/>
      <c r="BR1849" s="5"/>
      <c r="BS1849" s="5"/>
      <c r="BT1849" s="5"/>
      <c r="BU1849" s="5"/>
      <c r="BV1849" s="5"/>
      <c r="BW1849" s="5"/>
      <c r="BX1849" s="5"/>
      <c r="BY1849" s="5"/>
      <c r="BZ1849" s="5"/>
    </row>
    <row r="1850" spans="22:78" x14ac:dyDescent="0.2"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5"/>
      <c r="BG1850" s="5"/>
      <c r="BH1850" s="5"/>
      <c r="BI1850" s="5"/>
      <c r="BJ1850" s="5"/>
      <c r="BK1850" s="5"/>
      <c r="BL1850" s="5"/>
      <c r="BM1850" s="5"/>
      <c r="BN1850" s="5"/>
      <c r="BO1850" s="5"/>
      <c r="BP1850" s="5"/>
      <c r="BQ1850" s="5"/>
      <c r="BR1850" s="5"/>
      <c r="BS1850" s="5"/>
      <c r="BT1850" s="5"/>
      <c r="BU1850" s="5"/>
      <c r="BV1850" s="5"/>
      <c r="BW1850" s="5"/>
      <c r="BX1850" s="5"/>
      <c r="BY1850" s="5"/>
      <c r="BZ1850" s="5"/>
    </row>
    <row r="1851" spans="22:78" x14ac:dyDescent="0.2">
      <c r="V1851" s="5"/>
      <c r="W1851" s="5"/>
      <c r="X1851" s="5"/>
      <c r="Y1851" s="5"/>
      <c r="Z1851" s="5"/>
      <c r="AA1851" s="5"/>
      <c r="AB1851" s="5"/>
      <c r="AC1851" s="5"/>
      <c r="AD1851" s="5"/>
      <c r="AE1851" s="5"/>
      <c r="AF1851" s="5"/>
      <c r="AG1851" s="5"/>
      <c r="AH1851" s="5"/>
      <c r="AI1851" s="5"/>
      <c r="AJ1851" s="5"/>
      <c r="AK1851" s="5"/>
      <c r="AL1851" s="5"/>
      <c r="AM1851" s="5"/>
      <c r="AN1851" s="5"/>
      <c r="AO1851" s="5"/>
      <c r="AP1851" s="5"/>
      <c r="AQ1851" s="5"/>
      <c r="AR1851" s="5"/>
      <c r="AS1851" s="5"/>
      <c r="AT1851" s="5"/>
      <c r="AU1851" s="5"/>
      <c r="AV1851" s="5"/>
      <c r="AW1851" s="5"/>
      <c r="AX1851" s="5"/>
      <c r="AY1851" s="5"/>
      <c r="AZ1851" s="5"/>
      <c r="BA1851" s="5"/>
      <c r="BB1851" s="5"/>
      <c r="BC1851" s="5"/>
      <c r="BD1851" s="5"/>
      <c r="BE1851" s="5"/>
      <c r="BF1851" s="5"/>
      <c r="BG1851" s="5"/>
      <c r="BH1851" s="5"/>
      <c r="BI1851" s="5"/>
      <c r="BJ1851" s="5"/>
      <c r="BK1851" s="5"/>
      <c r="BL1851" s="5"/>
      <c r="BM1851" s="5"/>
      <c r="BN1851" s="5"/>
      <c r="BO1851" s="5"/>
      <c r="BP1851" s="5"/>
      <c r="BQ1851" s="5"/>
      <c r="BR1851" s="5"/>
      <c r="BS1851" s="5"/>
      <c r="BT1851" s="5"/>
      <c r="BU1851" s="5"/>
      <c r="BV1851" s="5"/>
      <c r="BW1851" s="5"/>
      <c r="BX1851" s="5"/>
      <c r="BY1851" s="5"/>
      <c r="BZ1851" s="5"/>
    </row>
    <row r="1852" spans="22:78" x14ac:dyDescent="0.2">
      <c r="V1852" s="5"/>
      <c r="W1852" s="5"/>
      <c r="X1852" s="5"/>
      <c r="Y1852" s="5"/>
      <c r="Z1852" s="5"/>
      <c r="AA1852" s="5"/>
      <c r="AB1852" s="5"/>
      <c r="AC1852" s="5"/>
      <c r="AD1852" s="5"/>
      <c r="AE1852" s="5"/>
      <c r="AF1852" s="5"/>
      <c r="AG1852" s="5"/>
      <c r="AH1852" s="5"/>
      <c r="AI1852" s="5"/>
      <c r="AJ1852" s="5"/>
      <c r="AK1852" s="5"/>
      <c r="AL1852" s="5"/>
      <c r="AM1852" s="5"/>
      <c r="AN1852" s="5"/>
      <c r="AO1852" s="5"/>
      <c r="AP1852" s="5"/>
      <c r="AQ1852" s="5"/>
      <c r="AR1852" s="5"/>
      <c r="AS1852" s="5"/>
      <c r="AT1852" s="5"/>
      <c r="AU1852" s="5"/>
      <c r="AV1852" s="5"/>
      <c r="AW1852" s="5"/>
      <c r="AX1852" s="5"/>
      <c r="AY1852" s="5"/>
      <c r="AZ1852" s="5"/>
      <c r="BA1852" s="5"/>
      <c r="BB1852" s="5"/>
      <c r="BC1852" s="5"/>
      <c r="BD1852" s="5"/>
      <c r="BE1852" s="5"/>
      <c r="BF1852" s="5"/>
      <c r="BG1852" s="5"/>
      <c r="BH1852" s="5"/>
      <c r="BI1852" s="5"/>
      <c r="BJ1852" s="5"/>
      <c r="BK1852" s="5"/>
      <c r="BL1852" s="5"/>
      <c r="BM1852" s="5"/>
      <c r="BN1852" s="5"/>
      <c r="BO1852" s="5"/>
      <c r="BP1852" s="5"/>
      <c r="BQ1852" s="5"/>
      <c r="BR1852" s="5"/>
      <c r="BS1852" s="5"/>
      <c r="BT1852" s="5"/>
      <c r="BU1852" s="5"/>
      <c r="BV1852" s="5"/>
      <c r="BW1852" s="5"/>
      <c r="BX1852" s="5"/>
      <c r="BY1852" s="5"/>
      <c r="BZ1852" s="5"/>
    </row>
    <row r="1853" spans="22:78" x14ac:dyDescent="0.2">
      <c r="V1853" s="5"/>
      <c r="W1853" s="5"/>
      <c r="X1853" s="5"/>
      <c r="Y1853" s="5"/>
      <c r="Z1853" s="5"/>
      <c r="AA1853" s="5"/>
      <c r="AB1853" s="5"/>
      <c r="AC1853" s="5"/>
      <c r="AD1853" s="5"/>
      <c r="AE1853" s="5"/>
      <c r="AF1853" s="5"/>
      <c r="AG1853" s="5"/>
      <c r="AH1853" s="5"/>
      <c r="AI1853" s="5"/>
      <c r="AJ1853" s="5"/>
      <c r="AK1853" s="5"/>
      <c r="AL1853" s="5"/>
      <c r="AM1853" s="5"/>
      <c r="AN1853" s="5"/>
      <c r="AO1853" s="5"/>
      <c r="AP1853" s="5"/>
      <c r="AQ1853" s="5"/>
      <c r="AR1853" s="5"/>
      <c r="AS1853" s="5"/>
      <c r="AT1853" s="5"/>
      <c r="AU1853" s="5"/>
      <c r="AV1853" s="5"/>
      <c r="AW1853" s="5"/>
      <c r="AX1853" s="5"/>
      <c r="AY1853" s="5"/>
      <c r="AZ1853" s="5"/>
      <c r="BA1853" s="5"/>
      <c r="BB1853" s="5"/>
      <c r="BC1853" s="5"/>
      <c r="BD1853" s="5"/>
      <c r="BE1853" s="5"/>
      <c r="BF1853" s="5"/>
      <c r="BG1853" s="5"/>
      <c r="BH1853" s="5"/>
      <c r="BI1853" s="5"/>
      <c r="BJ1853" s="5"/>
      <c r="BK1853" s="5"/>
      <c r="BL1853" s="5"/>
      <c r="BM1853" s="5"/>
      <c r="BN1853" s="5"/>
      <c r="BO1853" s="5"/>
      <c r="BP1853" s="5"/>
      <c r="BQ1853" s="5"/>
      <c r="BR1853" s="5"/>
      <c r="BS1853" s="5"/>
      <c r="BT1853" s="5"/>
      <c r="BU1853" s="5"/>
      <c r="BV1853" s="5"/>
      <c r="BW1853" s="5"/>
      <c r="BX1853" s="5"/>
      <c r="BY1853" s="5"/>
      <c r="BZ1853" s="5"/>
    </row>
    <row r="1854" spans="22:78" x14ac:dyDescent="0.2"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5"/>
      <c r="BG1854" s="5"/>
      <c r="BH1854" s="5"/>
      <c r="BI1854" s="5"/>
      <c r="BJ1854" s="5"/>
      <c r="BK1854" s="5"/>
      <c r="BL1854" s="5"/>
      <c r="BM1854" s="5"/>
      <c r="BN1854" s="5"/>
      <c r="BO1854" s="5"/>
      <c r="BP1854" s="5"/>
      <c r="BQ1854" s="5"/>
      <c r="BR1854" s="5"/>
      <c r="BS1854" s="5"/>
      <c r="BT1854" s="5"/>
      <c r="BU1854" s="5"/>
      <c r="BV1854" s="5"/>
      <c r="BW1854" s="5"/>
      <c r="BX1854" s="5"/>
      <c r="BY1854" s="5"/>
      <c r="BZ1854" s="5"/>
    </row>
    <row r="1855" spans="22:78" x14ac:dyDescent="0.2">
      <c r="V1855" s="5"/>
      <c r="W1855" s="5"/>
      <c r="X1855" s="5"/>
      <c r="Y1855" s="5"/>
      <c r="Z1855" s="5"/>
      <c r="AA1855" s="5"/>
      <c r="AB1855" s="5"/>
      <c r="AC1855" s="5"/>
      <c r="AD1855" s="5"/>
      <c r="AE1855" s="5"/>
      <c r="AF1855" s="5"/>
      <c r="AG1855" s="5"/>
      <c r="AH1855" s="5"/>
      <c r="AI1855" s="5"/>
      <c r="AJ1855" s="5"/>
      <c r="AK1855" s="5"/>
      <c r="AL1855" s="5"/>
      <c r="AM1855" s="5"/>
      <c r="AN1855" s="5"/>
      <c r="AO1855" s="5"/>
      <c r="AP1855" s="5"/>
      <c r="AQ1855" s="5"/>
      <c r="AR1855" s="5"/>
      <c r="AS1855" s="5"/>
      <c r="AT1855" s="5"/>
      <c r="AU1855" s="5"/>
      <c r="AV1855" s="5"/>
      <c r="AW1855" s="5"/>
      <c r="AX1855" s="5"/>
      <c r="AY1855" s="5"/>
      <c r="AZ1855" s="5"/>
      <c r="BA1855" s="5"/>
      <c r="BB1855" s="5"/>
      <c r="BC1855" s="5"/>
      <c r="BD1855" s="5"/>
      <c r="BE1855" s="5"/>
      <c r="BF1855" s="5"/>
      <c r="BG1855" s="5"/>
      <c r="BH1855" s="5"/>
      <c r="BI1855" s="5"/>
      <c r="BJ1855" s="5"/>
      <c r="BK1855" s="5"/>
      <c r="BL1855" s="5"/>
      <c r="BM1855" s="5"/>
      <c r="BN1855" s="5"/>
      <c r="BO1855" s="5"/>
      <c r="BP1855" s="5"/>
      <c r="BQ1855" s="5"/>
      <c r="BR1855" s="5"/>
      <c r="BS1855" s="5"/>
      <c r="BT1855" s="5"/>
      <c r="BU1855" s="5"/>
      <c r="BV1855" s="5"/>
      <c r="BW1855" s="5"/>
      <c r="BX1855" s="5"/>
      <c r="BY1855" s="5"/>
      <c r="BZ1855" s="5"/>
    </row>
    <row r="1856" spans="22:78" x14ac:dyDescent="0.2">
      <c r="V1856" s="5"/>
      <c r="W1856" s="5"/>
      <c r="X1856" s="5"/>
      <c r="Y1856" s="5"/>
      <c r="Z1856" s="5"/>
      <c r="AA1856" s="5"/>
      <c r="AB1856" s="5"/>
      <c r="AC1856" s="5"/>
      <c r="AD1856" s="5"/>
      <c r="AE1856" s="5"/>
      <c r="AF1856" s="5"/>
      <c r="AG1856" s="5"/>
      <c r="AH1856" s="5"/>
      <c r="AI1856" s="5"/>
      <c r="AJ1856" s="5"/>
      <c r="AK1856" s="5"/>
      <c r="AL1856" s="5"/>
      <c r="AM1856" s="5"/>
      <c r="AN1856" s="5"/>
      <c r="AO1856" s="5"/>
      <c r="AP1856" s="5"/>
      <c r="AQ1856" s="5"/>
      <c r="AR1856" s="5"/>
      <c r="AS1856" s="5"/>
      <c r="AT1856" s="5"/>
      <c r="AU1856" s="5"/>
      <c r="AV1856" s="5"/>
      <c r="AW1856" s="5"/>
      <c r="AX1856" s="5"/>
      <c r="AY1856" s="5"/>
      <c r="AZ1856" s="5"/>
      <c r="BA1856" s="5"/>
      <c r="BB1856" s="5"/>
      <c r="BC1856" s="5"/>
      <c r="BD1856" s="5"/>
      <c r="BE1856" s="5"/>
      <c r="BF1856" s="5"/>
      <c r="BG1856" s="5"/>
      <c r="BH1856" s="5"/>
      <c r="BI1856" s="5"/>
      <c r="BJ1856" s="5"/>
      <c r="BK1856" s="5"/>
      <c r="BL1856" s="5"/>
      <c r="BM1856" s="5"/>
      <c r="BN1856" s="5"/>
      <c r="BO1856" s="5"/>
      <c r="BP1856" s="5"/>
      <c r="BQ1856" s="5"/>
      <c r="BR1856" s="5"/>
      <c r="BS1856" s="5"/>
      <c r="BT1856" s="5"/>
      <c r="BU1856" s="5"/>
      <c r="BV1856" s="5"/>
      <c r="BW1856" s="5"/>
      <c r="BX1856" s="5"/>
      <c r="BY1856" s="5"/>
      <c r="BZ1856" s="5"/>
    </row>
    <row r="1857" spans="22:78" x14ac:dyDescent="0.2">
      <c r="V1857" s="5"/>
      <c r="W1857" s="5"/>
      <c r="X1857" s="5"/>
      <c r="Y1857" s="5"/>
      <c r="Z1857" s="5"/>
      <c r="AA1857" s="5"/>
      <c r="AB1857" s="5"/>
      <c r="AC1857" s="5"/>
      <c r="AD1857" s="5"/>
      <c r="AE1857" s="5"/>
      <c r="AF1857" s="5"/>
      <c r="AG1857" s="5"/>
      <c r="AH1857" s="5"/>
      <c r="AI1857" s="5"/>
      <c r="AJ1857" s="5"/>
      <c r="AK1857" s="5"/>
      <c r="AL1857" s="5"/>
      <c r="AM1857" s="5"/>
      <c r="AN1857" s="5"/>
      <c r="AO1857" s="5"/>
      <c r="AP1857" s="5"/>
      <c r="AQ1857" s="5"/>
      <c r="AR1857" s="5"/>
      <c r="AS1857" s="5"/>
      <c r="AT1857" s="5"/>
      <c r="AU1857" s="5"/>
      <c r="AV1857" s="5"/>
      <c r="AW1857" s="5"/>
      <c r="AX1857" s="5"/>
      <c r="AY1857" s="5"/>
      <c r="AZ1857" s="5"/>
      <c r="BA1857" s="5"/>
      <c r="BB1857" s="5"/>
      <c r="BC1857" s="5"/>
      <c r="BD1857" s="5"/>
      <c r="BE1857" s="5"/>
      <c r="BF1857" s="5"/>
      <c r="BG1857" s="5"/>
      <c r="BH1857" s="5"/>
      <c r="BI1857" s="5"/>
      <c r="BJ1857" s="5"/>
      <c r="BK1857" s="5"/>
      <c r="BL1857" s="5"/>
      <c r="BM1857" s="5"/>
      <c r="BN1857" s="5"/>
      <c r="BO1857" s="5"/>
      <c r="BP1857" s="5"/>
      <c r="BQ1857" s="5"/>
      <c r="BR1857" s="5"/>
      <c r="BS1857" s="5"/>
      <c r="BT1857" s="5"/>
      <c r="BU1857" s="5"/>
      <c r="BV1857" s="5"/>
      <c r="BW1857" s="5"/>
      <c r="BX1857" s="5"/>
      <c r="BY1857" s="5"/>
      <c r="BZ1857" s="5"/>
    </row>
    <row r="1858" spans="22:78" x14ac:dyDescent="0.2"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5"/>
      <c r="BG1858" s="5"/>
      <c r="BH1858" s="5"/>
      <c r="BI1858" s="5"/>
      <c r="BJ1858" s="5"/>
      <c r="BK1858" s="5"/>
      <c r="BL1858" s="5"/>
      <c r="BM1858" s="5"/>
      <c r="BN1858" s="5"/>
      <c r="BO1858" s="5"/>
      <c r="BP1858" s="5"/>
      <c r="BQ1858" s="5"/>
      <c r="BR1858" s="5"/>
      <c r="BS1858" s="5"/>
      <c r="BT1858" s="5"/>
      <c r="BU1858" s="5"/>
      <c r="BV1858" s="5"/>
      <c r="BW1858" s="5"/>
      <c r="BX1858" s="5"/>
      <c r="BY1858" s="5"/>
      <c r="BZ1858" s="5"/>
    </row>
    <row r="1859" spans="22:78" x14ac:dyDescent="0.2">
      <c r="V1859" s="5"/>
      <c r="W1859" s="5"/>
      <c r="X1859" s="5"/>
      <c r="Y1859" s="5"/>
      <c r="Z1859" s="5"/>
      <c r="AA1859" s="5"/>
      <c r="AB1859" s="5"/>
      <c r="AC1859" s="5"/>
      <c r="AD1859" s="5"/>
      <c r="AE1859" s="5"/>
      <c r="AF1859" s="5"/>
      <c r="AG1859" s="5"/>
      <c r="AH1859" s="5"/>
      <c r="AI1859" s="5"/>
      <c r="AJ1859" s="5"/>
      <c r="AK1859" s="5"/>
      <c r="AL1859" s="5"/>
      <c r="AM1859" s="5"/>
      <c r="AN1859" s="5"/>
      <c r="AO1859" s="5"/>
      <c r="AP1859" s="5"/>
      <c r="AQ1859" s="5"/>
      <c r="AR1859" s="5"/>
      <c r="AS1859" s="5"/>
      <c r="AT1859" s="5"/>
      <c r="AU1859" s="5"/>
      <c r="AV1859" s="5"/>
      <c r="AW1859" s="5"/>
      <c r="AX1859" s="5"/>
      <c r="AY1859" s="5"/>
      <c r="AZ1859" s="5"/>
      <c r="BA1859" s="5"/>
      <c r="BB1859" s="5"/>
      <c r="BC1859" s="5"/>
      <c r="BD1859" s="5"/>
      <c r="BE1859" s="5"/>
      <c r="BF1859" s="5"/>
      <c r="BG1859" s="5"/>
      <c r="BH1859" s="5"/>
      <c r="BI1859" s="5"/>
      <c r="BJ1859" s="5"/>
      <c r="BK1859" s="5"/>
      <c r="BL1859" s="5"/>
      <c r="BM1859" s="5"/>
      <c r="BN1859" s="5"/>
      <c r="BO1859" s="5"/>
      <c r="BP1859" s="5"/>
      <c r="BQ1859" s="5"/>
      <c r="BR1859" s="5"/>
      <c r="BS1859" s="5"/>
      <c r="BT1859" s="5"/>
      <c r="BU1859" s="5"/>
      <c r="BV1859" s="5"/>
      <c r="BW1859" s="5"/>
      <c r="BX1859" s="5"/>
      <c r="BY1859" s="5"/>
      <c r="BZ1859" s="5"/>
    </row>
    <row r="1860" spans="22:78" x14ac:dyDescent="0.2">
      <c r="V1860" s="5"/>
      <c r="W1860" s="5"/>
      <c r="X1860" s="5"/>
      <c r="Y1860" s="5"/>
      <c r="Z1860" s="5"/>
      <c r="AA1860" s="5"/>
      <c r="AB1860" s="5"/>
      <c r="AC1860" s="5"/>
      <c r="AD1860" s="5"/>
      <c r="AE1860" s="5"/>
      <c r="AF1860" s="5"/>
      <c r="AG1860" s="5"/>
      <c r="AH1860" s="5"/>
      <c r="AI1860" s="5"/>
      <c r="AJ1860" s="5"/>
      <c r="AK1860" s="5"/>
      <c r="AL1860" s="5"/>
      <c r="AM1860" s="5"/>
      <c r="AN1860" s="5"/>
      <c r="AO1860" s="5"/>
      <c r="AP1860" s="5"/>
      <c r="AQ1860" s="5"/>
      <c r="AR1860" s="5"/>
      <c r="AS1860" s="5"/>
      <c r="AT1860" s="5"/>
      <c r="AU1860" s="5"/>
      <c r="AV1860" s="5"/>
      <c r="AW1860" s="5"/>
      <c r="AX1860" s="5"/>
      <c r="AY1860" s="5"/>
      <c r="AZ1860" s="5"/>
      <c r="BA1860" s="5"/>
      <c r="BB1860" s="5"/>
      <c r="BC1860" s="5"/>
      <c r="BD1860" s="5"/>
      <c r="BE1860" s="5"/>
      <c r="BF1860" s="5"/>
      <c r="BG1860" s="5"/>
      <c r="BH1860" s="5"/>
      <c r="BI1860" s="5"/>
      <c r="BJ1860" s="5"/>
      <c r="BK1860" s="5"/>
      <c r="BL1860" s="5"/>
      <c r="BM1860" s="5"/>
      <c r="BN1860" s="5"/>
      <c r="BO1860" s="5"/>
      <c r="BP1860" s="5"/>
      <c r="BQ1860" s="5"/>
      <c r="BR1860" s="5"/>
      <c r="BS1860" s="5"/>
      <c r="BT1860" s="5"/>
      <c r="BU1860" s="5"/>
      <c r="BV1860" s="5"/>
      <c r="BW1860" s="5"/>
      <c r="BX1860" s="5"/>
      <c r="BY1860" s="5"/>
      <c r="BZ1860" s="5"/>
    </row>
    <row r="1861" spans="22:78" x14ac:dyDescent="0.2">
      <c r="V1861" s="5"/>
      <c r="W1861" s="5"/>
      <c r="X1861" s="5"/>
      <c r="Y1861" s="5"/>
      <c r="Z1861" s="5"/>
      <c r="AA1861" s="5"/>
      <c r="AB1861" s="5"/>
      <c r="AC1861" s="5"/>
      <c r="AD1861" s="5"/>
      <c r="AE1861" s="5"/>
      <c r="AF1861" s="5"/>
      <c r="AG1861" s="5"/>
      <c r="AH1861" s="5"/>
      <c r="AI1861" s="5"/>
      <c r="AJ1861" s="5"/>
      <c r="AK1861" s="5"/>
      <c r="AL1861" s="5"/>
      <c r="AM1861" s="5"/>
      <c r="AN1861" s="5"/>
      <c r="AO1861" s="5"/>
      <c r="AP1861" s="5"/>
      <c r="AQ1861" s="5"/>
      <c r="AR1861" s="5"/>
      <c r="AS1861" s="5"/>
      <c r="AT1861" s="5"/>
      <c r="AU1861" s="5"/>
      <c r="AV1861" s="5"/>
      <c r="AW1861" s="5"/>
      <c r="AX1861" s="5"/>
      <c r="AY1861" s="5"/>
      <c r="AZ1861" s="5"/>
      <c r="BA1861" s="5"/>
      <c r="BB1861" s="5"/>
      <c r="BC1861" s="5"/>
      <c r="BD1861" s="5"/>
      <c r="BE1861" s="5"/>
      <c r="BF1861" s="5"/>
      <c r="BG1861" s="5"/>
      <c r="BH1861" s="5"/>
      <c r="BI1861" s="5"/>
      <c r="BJ1861" s="5"/>
      <c r="BK1861" s="5"/>
      <c r="BL1861" s="5"/>
      <c r="BM1861" s="5"/>
      <c r="BN1861" s="5"/>
      <c r="BO1861" s="5"/>
      <c r="BP1861" s="5"/>
      <c r="BQ1861" s="5"/>
      <c r="BR1861" s="5"/>
      <c r="BS1861" s="5"/>
      <c r="BT1861" s="5"/>
      <c r="BU1861" s="5"/>
      <c r="BV1861" s="5"/>
      <c r="BW1861" s="5"/>
      <c r="BX1861" s="5"/>
      <c r="BY1861" s="5"/>
      <c r="BZ1861" s="5"/>
    </row>
    <row r="1862" spans="22:78" x14ac:dyDescent="0.2"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5"/>
      <c r="BG1862" s="5"/>
      <c r="BH1862" s="5"/>
      <c r="BI1862" s="5"/>
      <c r="BJ1862" s="5"/>
      <c r="BK1862" s="5"/>
      <c r="BL1862" s="5"/>
      <c r="BM1862" s="5"/>
      <c r="BN1862" s="5"/>
      <c r="BO1862" s="5"/>
      <c r="BP1862" s="5"/>
      <c r="BQ1862" s="5"/>
      <c r="BR1862" s="5"/>
      <c r="BS1862" s="5"/>
      <c r="BT1862" s="5"/>
      <c r="BU1862" s="5"/>
      <c r="BV1862" s="5"/>
      <c r="BW1862" s="5"/>
      <c r="BX1862" s="5"/>
      <c r="BY1862" s="5"/>
      <c r="BZ1862" s="5"/>
    </row>
    <row r="1863" spans="22:78" x14ac:dyDescent="0.2">
      <c r="V1863" s="5"/>
      <c r="W1863" s="5"/>
      <c r="X1863" s="5"/>
      <c r="Y1863" s="5"/>
      <c r="Z1863" s="5"/>
      <c r="AA1863" s="5"/>
      <c r="AB1863" s="5"/>
      <c r="AC1863" s="5"/>
      <c r="AD1863" s="5"/>
      <c r="AE1863" s="5"/>
      <c r="AF1863" s="5"/>
      <c r="AG1863" s="5"/>
      <c r="AH1863" s="5"/>
      <c r="AI1863" s="5"/>
      <c r="AJ1863" s="5"/>
      <c r="AK1863" s="5"/>
      <c r="AL1863" s="5"/>
      <c r="AM1863" s="5"/>
      <c r="AN1863" s="5"/>
      <c r="AO1863" s="5"/>
      <c r="AP1863" s="5"/>
      <c r="AQ1863" s="5"/>
      <c r="AR1863" s="5"/>
      <c r="AS1863" s="5"/>
      <c r="AT1863" s="5"/>
      <c r="AU1863" s="5"/>
      <c r="AV1863" s="5"/>
      <c r="AW1863" s="5"/>
      <c r="AX1863" s="5"/>
      <c r="AY1863" s="5"/>
      <c r="AZ1863" s="5"/>
      <c r="BA1863" s="5"/>
      <c r="BB1863" s="5"/>
      <c r="BC1863" s="5"/>
      <c r="BD1863" s="5"/>
      <c r="BE1863" s="5"/>
      <c r="BF1863" s="5"/>
      <c r="BG1863" s="5"/>
      <c r="BH1863" s="5"/>
      <c r="BI1863" s="5"/>
      <c r="BJ1863" s="5"/>
      <c r="BK1863" s="5"/>
      <c r="BL1863" s="5"/>
      <c r="BM1863" s="5"/>
      <c r="BN1863" s="5"/>
      <c r="BO1863" s="5"/>
      <c r="BP1863" s="5"/>
      <c r="BQ1863" s="5"/>
      <c r="BR1863" s="5"/>
      <c r="BS1863" s="5"/>
      <c r="BT1863" s="5"/>
      <c r="BU1863" s="5"/>
      <c r="BV1863" s="5"/>
      <c r="BW1863" s="5"/>
      <c r="BX1863" s="5"/>
      <c r="BY1863" s="5"/>
      <c r="BZ1863" s="5"/>
    </row>
    <row r="1864" spans="22:78" x14ac:dyDescent="0.2">
      <c r="V1864" s="5"/>
      <c r="W1864" s="5"/>
      <c r="X1864" s="5"/>
      <c r="Y1864" s="5"/>
      <c r="Z1864" s="5"/>
      <c r="AA1864" s="5"/>
      <c r="AB1864" s="5"/>
      <c r="AC1864" s="5"/>
      <c r="AD1864" s="5"/>
      <c r="AE1864" s="5"/>
      <c r="AF1864" s="5"/>
      <c r="AG1864" s="5"/>
      <c r="AH1864" s="5"/>
      <c r="AI1864" s="5"/>
      <c r="AJ1864" s="5"/>
      <c r="AK1864" s="5"/>
      <c r="AL1864" s="5"/>
      <c r="AM1864" s="5"/>
      <c r="AN1864" s="5"/>
      <c r="AO1864" s="5"/>
      <c r="AP1864" s="5"/>
      <c r="AQ1864" s="5"/>
      <c r="AR1864" s="5"/>
      <c r="AS1864" s="5"/>
      <c r="AT1864" s="5"/>
      <c r="AU1864" s="5"/>
      <c r="AV1864" s="5"/>
      <c r="AW1864" s="5"/>
      <c r="AX1864" s="5"/>
      <c r="AY1864" s="5"/>
      <c r="AZ1864" s="5"/>
      <c r="BA1864" s="5"/>
      <c r="BB1864" s="5"/>
      <c r="BC1864" s="5"/>
      <c r="BD1864" s="5"/>
      <c r="BE1864" s="5"/>
      <c r="BF1864" s="5"/>
      <c r="BG1864" s="5"/>
      <c r="BH1864" s="5"/>
      <c r="BI1864" s="5"/>
      <c r="BJ1864" s="5"/>
      <c r="BK1864" s="5"/>
      <c r="BL1864" s="5"/>
      <c r="BM1864" s="5"/>
      <c r="BN1864" s="5"/>
      <c r="BO1864" s="5"/>
      <c r="BP1864" s="5"/>
      <c r="BQ1864" s="5"/>
      <c r="BR1864" s="5"/>
      <c r="BS1864" s="5"/>
      <c r="BT1864" s="5"/>
      <c r="BU1864" s="5"/>
      <c r="BV1864" s="5"/>
      <c r="BW1864" s="5"/>
      <c r="BX1864" s="5"/>
      <c r="BY1864" s="5"/>
      <c r="BZ1864" s="5"/>
    </row>
    <row r="1865" spans="22:78" x14ac:dyDescent="0.2">
      <c r="V1865" s="5"/>
      <c r="W1865" s="5"/>
      <c r="X1865" s="5"/>
      <c r="Y1865" s="5"/>
      <c r="Z1865" s="5"/>
      <c r="AA1865" s="5"/>
      <c r="AB1865" s="5"/>
      <c r="AC1865" s="5"/>
      <c r="AD1865" s="5"/>
      <c r="AE1865" s="5"/>
      <c r="AF1865" s="5"/>
      <c r="AG1865" s="5"/>
      <c r="AH1865" s="5"/>
      <c r="AI1865" s="5"/>
      <c r="AJ1865" s="5"/>
      <c r="AK1865" s="5"/>
      <c r="AL1865" s="5"/>
      <c r="AM1865" s="5"/>
      <c r="AN1865" s="5"/>
      <c r="AO1865" s="5"/>
      <c r="AP1865" s="5"/>
      <c r="AQ1865" s="5"/>
      <c r="AR1865" s="5"/>
      <c r="AS1865" s="5"/>
      <c r="AT1865" s="5"/>
      <c r="AU1865" s="5"/>
      <c r="AV1865" s="5"/>
      <c r="AW1865" s="5"/>
      <c r="AX1865" s="5"/>
      <c r="AY1865" s="5"/>
      <c r="AZ1865" s="5"/>
      <c r="BA1865" s="5"/>
      <c r="BB1865" s="5"/>
      <c r="BC1865" s="5"/>
      <c r="BD1865" s="5"/>
      <c r="BE1865" s="5"/>
      <c r="BF1865" s="5"/>
      <c r="BG1865" s="5"/>
      <c r="BH1865" s="5"/>
      <c r="BI1865" s="5"/>
      <c r="BJ1865" s="5"/>
      <c r="BK1865" s="5"/>
      <c r="BL1865" s="5"/>
      <c r="BM1865" s="5"/>
      <c r="BN1865" s="5"/>
      <c r="BO1865" s="5"/>
      <c r="BP1865" s="5"/>
      <c r="BQ1865" s="5"/>
      <c r="BR1865" s="5"/>
      <c r="BS1865" s="5"/>
      <c r="BT1865" s="5"/>
      <c r="BU1865" s="5"/>
      <c r="BV1865" s="5"/>
      <c r="BW1865" s="5"/>
      <c r="BX1865" s="5"/>
      <c r="BY1865" s="5"/>
      <c r="BZ1865" s="5"/>
    </row>
    <row r="1866" spans="22:78" x14ac:dyDescent="0.2"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5"/>
      <c r="BG1866" s="5"/>
      <c r="BH1866" s="5"/>
      <c r="BI1866" s="5"/>
      <c r="BJ1866" s="5"/>
      <c r="BK1866" s="5"/>
      <c r="BL1866" s="5"/>
      <c r="BM1866" s="5"/>
      <c r="BN1866" s="5"/>
      <c r="BO1866" s="5"/>
      <c r="BP1866" s="5"/>
      <c r="BQ1866" s="5"/>
      <c r="BR1866" s="5"/>
      <c r="BS1866" s="5"/>
      <c r="BT1866" s="5"/>
      <c r="BU1866" s="5"/>
      <c r="BV1866" s="5"/>
      <c r="BW1866" s="5"/>
      <c r="BX1866" s="5"/>
      <c r="BY1866" s="5"/>
      <c r="BZ1866" s="5"/>
    </row>
    <row r="1867" spans="22:78" x14ac:dyDescent="0.2">
      <c r="V1867" s="5"/>
      <c r="W1867" s="5"/>
      <c r="X1867" s="5"/>
      <c r="Y1867" s="5"/>
      <c r="Z1867" s="5"/>
      <c r="AA1867" s="5"/>
      <c r="AB1867" s="5"/>
      <c r="AC1867" s="5"/>
      <c r="AD1867" s="5"/>
      <c r="AE1867" s="5"/>
      <c r="AF1867" s="5"/>
      <c r="AG1867" s="5"/>
      <c r="AH1867" s="5"/>
      <c r="AI1867" s="5"/>
      <c r="AJ1867" s="5"/>
      <c r="AK1867" s="5"/>
      <c r="AL1867" s="5"/>
      <c r="AM1867" s="5"/>
      <c r="AN1867" s="5"/>
      <c r="AO1867" s="5"/>
      <c r="AP1867" s="5"/>
      <c r="AQ1867" s="5"/>
      <c r="AR1867" s="5"/>
      <c r="AS1867" s="5"/>
      <c r="AT1867" s="5"/>
      <c r="AU1867" s="5"/>
      <c r="AV1867" s="5"/>
      <c r="AW1867" s="5"/>
      <c r="AX1867" s="5"/>
      <c r="AY1867" s="5"/>
      <c r="AZ1867" s="5"/>
      <c r="BA1867" s="5"/>
      <c r="BB1867" s="5"/>
      <c r="BC1867" s="5"/>
      <c r="BD1867" s="5"/>
      <c r="BE1867" s="5"/>
      <c r="BF1867" s="5"/>
      <c r="BG1867" s="5"/>
      <c r="BH1867" s="5"/>
      <c r="BI1867" s="5"/>
      <c r="BJ1867" s="5"/>
      <c r="BK1867" s="5"/>
      <c r="BL1867" s="5"/>
      <c r="BM1867" s="5"/>
      <c r="BN1867" s="5"/>
      <c r="BO1867" s="5"/>
      <c r="BP1867" s="5"/>
      <c r="BQ1867" s="5"/>
      <c r="BR1867" s="5"/>
      <c r="BS1867" s="5"/>
      <c r="BT1867" s="5"/>
      <c r="BU1867" s="5"/>
      <c r="BV1867" s="5"/>
      <c r="BW1867" s="5"/>
      <c r="BX1867" s="5"/>
      <c r="BY1867" s="5"/>
      <c r="BZ1867" s="5"/>
    </row>
    <row r="1868" spans="22:78" x14ac:dyDescent="0.2">
      <c r="V1868" s="5"/>
      <c r="W1868" s="5"/>
      <c r="X1868" s="5"/>
      <c r="Y1868" s="5"/>
      <c r="Z1868" s="5"/>
      <c r="AA1868" s="5"/>
      <c r="AB1868" s="5"/>
      <c r="AC1868" s="5"/>
      <c r="AD1868" s="5"/>
      <c r="AE1868" s="5"/>
      <c r="AF1868" s="5"/>
      <c r="AG1868" s="5"/>
      <c r="AH1868" s="5"/>
      <c r="AI1868" s="5"/>
      <c r="AJ1868" s="5"/>
      <c r="AK1868" s="5"/>
      <c r="AL1868" s="5"/>
      <c r="AM1868" s="5"/>
      <c r="AN1868" s="5"/>
      <c r="AO1868" s="5"/>
      <c r="AP1868" s="5"/>
      <c r="AQ1868" s="5"/>
      <c r="AR1868" s="5"/>
      <c r="AS1868" s="5"/>
      <c r="AT1868" s="5"/>
      <c r="AU1868" s="5"/>
      <c r="AV1868" s="5"/>
      <c r="AW1868" s="5"/>
      <c r="AX1868" s="5"/>
      <c r="AY1868" s="5"/>
      <c r="AZ1868" s="5"/>
      <c r="BA1868" s="5"/>
      <c r="BB1868" s="5"/>
      <c r="BC1868" s="5"/>
      <c r="BD1868" s="5"/>
      <c r="BE1868" s="5"/>
      <c r="BF1868" s="5"/>
      <c r="BG1868" s="5"/>
      <c r="BH1868" s="5"/>
      <c r="BI1868" s="5"/>
      <c r="BJ1868" s="5"/>
      <c r="BK1868" s="5"/>
      <c r="BL1868" s="5"/>
      <c r="BM1868" s="5"/>
      <c r="BN1868" s="5"/>
      <c r="BO1868" s="5"/>
      <c r="BP1868" s="5"/>
      <c r="BQ1868" s="5"/>
      <c r="BR1868" s="5"/>
      <c r="BS1868" s="5"/>
      <c r="BT1868" s="5"/>
      <c r="BU1868" s="5"/>
      <c r="BV1868" s="5"/>
      <c r="BW1868" s="5"/>
      <c r="BX1868" s="5"/>
      <c r="BY1868" s="5"/>
      <c r="BZ1868" s="5"/>
    </row>
    <row r="1869" spans="22:78" x14ac:dyDescent="0.2">
      <c r="V1869" s="5"/>
      <c r="W1869" s="5"/>
      <c r="X1869" s="5"/>
      <c r="Y1869" s="5"/>
      <c r="Z1869" s="5"/>
      <c r="AA1869" s="5"/>
      <c r="AB1869" s="5"/>
      <c r="AC1869" s="5"/>
      <c r="AD1869" s="5"/>
      <c r="AE1869" s="5"/>
      <c r="AF1869" s="5"/>
      <c r="AG1869" s="5"/>
      <c r="AH1869" s="5"/>
      <c r="AI1869" s="5"/>
      <c r="AJ1869" s="5"/>
      <c r="AK1869" s="5"/>
      <c r="AL1869" s="5"/>
      <c r="AM1869" s="5"/>
      <c r="AN1869" s="5"/>
      <c r="AO1869" s="5"/>
      <c r="AP1869" s="5"/>
      <c r="AQ1869" s="5"/>
      <c r="AR1869" s="5"/>
      <c r="AS1869" s="5"/>
      <c r="AT1869" s="5"/>
      <c r="AU1869" s="5"/>
      <c r="AV1869" s="5"/>
      <c r="AW1869" s="5"/>
      <c r="AX1869" s="5"/>
      <c r="AY1869" s="5"/>
      <c r="AZ1869" s="5"/>
      <c r="BA1869" s="5"/>
      <c r="BB1869" s="5"/>
      <c r="BC1869" s="5"/>
      <c r="BD1869" s="5"/>
      <c r="BE1869" s="5"/>
      <c r="BF1869" s="5"/>
      <c r="BG1869" s="5"/>
      <c r="BH1869" s="5"/>
      <c r="BI1869" s="5"/>
      <c r="BJ1869" s="5"/>
      <c r="BK1869" s="5"/>
      <c r="BL1869" s="5"/>
      <c r="BM1869" s="5"/>
      <c r="BN1869" s="5"/>
      <c r="BO1869" s="5"/>
      <c r="BP1869" s="5"/>
      <c r="BQ1869" s="5"/>
      <c r="BR1869" s="5"/>
      <c r="BS1869" s="5"/>
      <c r="BT1869" s="5"/>
      <c r="BU1869" s="5"/>
      <c r="BV1869" s="5"/>
      <c r="BW1869" s="5"/>
      <c r="BX1869" s="5"/>
      <c r="BY1869" s="5"/>
      <c r="BZ1869" s="5"/>
    </row>
    <row r="1870" spans="22:78" x14ac:dyDescent="0.2"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  <c r="BN1870" s="5"/>
      <c r="BO1870" s="5"/>
      <c r="BP1870" s="5"/>
      <c r="BQ1870" s="5"/>
      <c r="BR1870" s="5"/>
      <c r="BS1870" s="5"/>
      <c r="BT1870" s="5"/>
      <c r="BU1870" s="5"/>
      <c r="BV1870" s="5"/>
      <c r="BW1870" s="5"/>
      <c r="BX1870" s="5"/>
      <c r="BY1870" s="5"/>
      <c r="BZ1870" s="5"/>
    </row>
    <row r="1871" spans="22:78" x14ac:dyDescent="0.2">
      <c r="V1871" s="5"/>
      <c r="W1871" s="5"/>
      <c r="X1871" s="5"/>
      <c r="Y1871" s="5"/>
      <c r="Z1871" s="5"/>
      <c r="AA1871" s="5"/>
      <c r="AB1871" s="5"/>
      <c r="AC1871" s="5"/>
      <c r="AD1871" s="5"/>
      <c r="AE1871" s="5"/>
      <c r="AF1871" s="5"/>
      <c r="AG1871" s="5"/>
      <c r="AH1871" s="5"/>
      <c r="AI1871" s="5"/>
      <c r="AJ1871" s="5"/>
      <c r="AK1871" s="5"/>
      <c r="AL1871" s="5"/>
      <c r="AM1871" s="5"/>
      <c r="AN1871" s="5"/>
      <c r="AO1871" s="5"/>
      <c r="AP1871" s="5"/>
      <c r="AQ1871" s="5"/>
      <c r="AR1871" s="5"/>
      <c r="AS1871" s="5"/>
      <c r="AT1871" s="5"/>
      <c r="AU1871" s="5"/>
      <c r="AV1871" s="5"/>
      <c r="AW1871" s="5"/>
      <c r="AX1871" s="5"/>
      <c r="AY1871" s="5"/>
      <c r="AZ1871" s="5"/>
      <c r="BA1871" s="5"/>
      <c r="BB1871" s="5"/>
      <c r="BC1871" s="5"/>
      <c r="BD1871" s="5"/>
      <c r="BE1871" s="5"/>
      <c r="BF1871" s="5"/>
      <c r="BG1871" s="5"/>
      <c r="BH1871" s="5"/>
      <c r="BI1871" s="5"/>
      <c r="BJ1871" s="5"/>
      <c r="BK1871" s="5"/>
      <c r="BL1871" s="5"/>
      <c r="BM1871" s="5"/>
      <c r="BN1871" s="5"/>
      <c r="BO1871" s="5"/>
      <c r="BP1871" s="5"/>
      <c r="BQ1871" s="5"/>
      <c r="BR1871" s="5"/>
      <c r="BS1871" s="5"/>
      <c r="BT1871" s="5"/>
      <c r="BU1871" s="5"/>
      <c r="BV1871" s="5"/>
      <c r="BW1871" s="5"/>
      <c r="BX1871" s="5"/>
      <c r="BY1871" s="5"/>
      <c r="BZ1871" s="5"/>
    </row>
    <row r="1872" spans="22:78" x14ac:dyDescent="0.2">
      <c r="V1872" s="5"/>
      <c r="W1872" s="5"/>
      <c r="X1872" s="5"/>
      <c r="Y1872" s="5"/>
      <c r="Z1872" s="5"/>
      <c r="AA1872" s="5"/>
      <c r="AB1872" s="5"/>
      <c r="AC1872" s="5"/>
      <c r="AD1872" s="5"/>
      <c r="AE1872" s="5"/>
      <c r="AF1872" s="5"/>
      <c r="AG1872" s="5"/>
      <c r="AH1872" s="5"/>
      <c r="AI1872" s="5"/>
      <c r="AJ1872" s="5"/>
      <c r="AK1872" s="5"/>
      <c r="AL1872" s="5"/>
      <c r="AM1872" s="5"/>
      <c r="AN1872" s="5"/>
      <c r="AO1872" s="5"/>
      <c r="AP1872" s="5"/>
      <c r="AQ1872" s="5"/>
      <c r="AR1872" s="5"/>
      <c r="AS1872" s="5"/>
      <c r="AT1872" s="5"/>
      <c r="AU1872" s="5"/>
      <c r="AV1872" s="5"/>
      <c r="AW1872" s="5"/>
      <c r="AX1872" s="5"/>
      <c r="AY1872" s="5"/>
      <c r="AZ1872" s="5"/>
      <c r="BA1872" s="5"/>
      <c r="BB1872" s="5"/>
      <c r="BC1872" s="5"/>
      <c r="BD1872" s="5"/>
      <c r="BE1872" s="5"/>
      <c r="BF1872" s="5"/>
      <c r="BG1872" s="5"/>
      <c r="BH1872" s="5"/>
      <c r="BI1872" s="5"/>
      <c r="BJ1872" s="5"/>
      <c r="BK1872" s="5"/>
      <c r="BL1872" s="5"/>
      <c r="BM1872" s="5"/>
      <c r="BN1872" s="5"/>
      <c r="BO1872" s="5"/>
      <c r="BP1872" s="5"/>
      <c r="BQ1872" s="5"/>
      <c r="BR1872" s="5"/>
      <c r="BS1872" s="5"/>
      <c r="BT1872" s="5"/>
      <c r="BU1872" s="5"/>
      <c r="BV1872" s="5"/>
      <c r="BW1872" s="5"/>
      <c r="BX1872" s="5"/>
      <c r="BY1872" s="5"/>
      <c r="BZ1872" s="5"/>
    </row>
    <row r="1873" spans="22:78" x14ac:dyDescent="0.2">
      <c r="V1873" s="5"/>
      <c r="W1873" s="5"/>
      <c r="X1873" s="5"/>
      <c r="Y1873" s="5"/>
      <c r="Z1873" s="5"/>
      <c r="AA1873" s="5"/>
      <c r="AB1873" s="5"/>
      <c r="AC1873" s="5"/>
      <c r="AD1873" s="5"/>
      <c r="AE1873" s="5"/>
      <c r="AF1873" s="5"/>
      <c r="AG1873" s="5"/>
      <c r="AH1873" s="5"/>
      <c r="AI1873" s="5"/>
      <c r="AJ1873" s="5"/>
      <c r="AK1873" s="5"/>
      <c r="AL1873" s="5"/>
      <c r="AM1873" s="5"/>
      <c r="AN1873" s="5"/>
      <c r="AO1873" s="5"/>
      <c r="AP1873" s="5"/>
      <c r="AQ1873" s="5"/>
      <c r="AR1873" s="5"/>
      <c r="AS1873" s="5"/>
      <c r="AT1873" s="5"/>
      <c r="AU1873" s="5"/>
      <c r="AV1873" s="5"/>
      <c r="AW1873" s="5"/>
      <c r="AX1873" s="5"/>
      <c r="AY1873" s="5"/>
      <c r="AZ1873" s="5"/>
      <c r="BA1873" s="5"/>
      <c r="BB1873" s="5"/>
      <c r="BC1873" s="5"/>
      <c r="BD1873" s="5"/>
      <c r="BE1873" s="5"/>
      <c r="BF1873" s="5"/>
      <c r="BG1873" s="5"/>
      <c r="BH1873" s="5"/>
      <c r="BI1873" s="5"/>
      <c r="BJ1873" s="5"/>
      <c r="BK1873" s="5"/>
      <c r="BL1873" s="5"/>
      <c r="BM1873" s="5"/>
      <c r="BN1873" s="5"/>
      <c r="BO1873" s="5"/>
      <c r="BP1873" s="5"/>
      <c r="BQ1873" s="5"/>
      <c r="BR1873" s="5"/>
      <c r="BS1873" s="5"/>
      <c r="BT1873" s="5"/>
      <c r="BU1873" s="5"/>
      <c r="BV1873" s="5"/>
      <c r="BW1873" s="5"/>
      <c r="BX1873" s="5"/>
      <c r="BY1873" s="5"/>
      <c r="BZ1873" s="5"/>
    </row>
    <row r="1874" spans="22:78" x14ac:dyDescent="0.2"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5"/>
      <c r="BG1874" s="5"/>
      <c r="BH1874" s="5"/>
      <c r="BI1874" s="5"/>
      <c r="BJ1874" s="5"/>
      <c r="BK1874" s="5"/>
      <c r="BL1874" s="5"/>
      <c r="BM1874" s="5"/>
      <c r="BN1874" s="5"/>
      <c r="BO1874" s="5"/>
      <c r="BP1874" s="5"/>
      <c r="BQ1874" s="5"/>
      <c r="BR1874" s="5"/>
      <c r="BS1874" s="5"/>
      <c r="BT1874" s="5"/>
      <c r="BU1874" s="5"/>
      <c r="BV1874" s="5"/>
      <c r="BW1874" s="5"/>
      <c r="BX1874" s="5"/>
      <c r="BY1874" s="5"/>
      <c r="BZ1874" s="5"/>
    </row>
    <row r="1875" spans="22:78" x14ac:dyDescent="0.2">
      <c r="V1875" s="5"/>
      <c r="W1875" s="5"/>
      <c r="X1875" s="5"/>
      <c r="Y1875" s="5"/>
      <c r="Z1875" s="5"/>
      <c r="AA1875" s="5"/>
      <c r="AB1875" s="5"/>
      <c r="AC1875" s="5"/>
      <c r="AD1875" s="5"/>
      <c r="AE1875" s="5"/>
      <c r="AF1875" s="5"/>
      <c r="AG1875" s="5"/>
      <c r="AH1875" s="5"/>
      <c r="AI1875" s="5"/>
      <c r="AJ1875" s="5"/>
      <c r="AK1875" s="5"/>
      <c r="AL1875" s="5"/>
      <c r="AM1875" s="5"/>
      <c r="AN1875" s="5"/>
      <c r="AO1875" s="5"/>
      <c r="AP1875" s="5"/>
      <c r="AQ1875" s="5"/>
      <c r="AR1875" s="5"/>
      <c r="AS1875" s="5"/>
      <c r="AT1875" s="5"/>
      <c r="AU1875" s="5"/>
      <c r="AV1875" s="5"/>
      <c r="AW1875" s="5"/>
      <c r="AX1875" s="5"/>
      <c r="AY1875" s="5"/>
      <c r="AZ1875" s="5"/>
      <c r="BA1875" s="5"/>
      <c r="BB1875" s="5"/>
      <c r="BC1875" s="5"/>
      <c r="BD1875" s="5"/>
      <c r="BE1875" s="5"/>
      <c r="BF1875" s="5"/>
      <c r="BG1875" s="5"/>
      <c r="BH1875" s="5"/>
      <c r="BI1875" s="5"/>
      <c r="BJ1875" s="5"/>
      <c r="BK1875" s="5"/>
      <c r="BL1875" s="5"/>
      <c r="BM1875" s="5"/>
      <c r="BN1875" s="5"/>
      <c r="BO1875" s="5"/>
      <c r="BP1875" s="5"/>
      <c r="BQ1875" s="5"/>
      <c r="BR1875" s="5"/>
      <c r="BS1875" s="5"/>
      <c r="BT1875" s="5"/>
      <c r="BU1875" s="5"/>
      <c r="BV1875" s="5"/>
      <c r="BW1875" s="5"/>
      <c r="BX1875" s="5"/>
      <c r="BY1875" s="5"/>
      <c r="BZ1875" s="5"/>
    </row>
    <row r="1876" spans="22:78" x14ac:dyDescent="0.2">
      <c r="V1876" s="5"/>
      <c r="W1876" s="5"/>
      <c r="X1876" s="5"/>
      <c r="Y1876" s="5"/>
      <c r="Z1876" s="5"/>
      <c r="AA1876" s="5"/>
      <c r="AB1876" s="5"/>
      <c r="AC1876" s="5"/>
      <c r="AD1876" s="5"/>
      <c r="AE1876" s="5"/>
      <c r="AF1876" s="5"/>
      <c r="AG1876" s="5"/>
      <c r="AH1876" s="5"/>
      <c r="AI1876" s="5"/>
      <c r="AJ1876" s="5"/>
      <c r="AK1876" s="5"/>
      <c r="AL1876" s="5"/>
      <c r="AM1876" s="5"/>
      <c r="AN1876" s="5"/>
      <c r="AO1876" s="5"/>
      <c r="AP1876" s="5"/>
      <c r="AQ1876" s="5"/>
      <c r="AR1876" s="5"/>
      <c r="AS1876" s="5"/>
      <c r="AT1876" s="5"/>
      <c r="AU1876" s="5"/>
      <c r="AV1876" s="5"/>
      <c r="AW1876" s="5"/>
      <c r="AX1876" s="5"/>
      <c r="AY1876" s="5"/>
      <c r="AZ1876" s="5"/>
      <c r="BA1876" s="5"/>
      <c r="BB1876" s="5"/>
      <c r="BC1876" s="5"/>
      <c r="BD1876" s="5"/>
      <c r="BE1876" s="5"/>
      <c r="BF1876" s="5"/>
      <c r="BG1876" s="5"/>
      <c r="BH1876" s="5"/>
      <c r="BI1876" s="5"/>
      <c r="BJ1876" s="5"/>
      <c r="BK1876" s="5"/>
      <c r="BL1876" s="5"/>
      <c r="BM1876" s="5"/>
      <c r="BN1876" s="5"/>
      <c r="BO1876" s="5"/>
      <c r="BP1876" s="5"/>
      <c r="BQ1876" s="5"/>
      <c r="BR1876" s="5"/>
      <c r="BS1876" s="5"/>
      <c r="BT1876" s="5"/>
      <c r="BU1876" s="5"/>
      <c r="BV1876" s="5"/>
      <c r="BW1876" s="5"/>
      <c r="BX1876" s="5"/>
      <c r="BY1876" s="5"/>
      <c r="BZ1876" s="5"/>
    </row>
    <row r="1877" spans="22:78" x14ac:dyDescent="0.2">
      <c r="V1877" s="5"/>
      <c r="W1877" s="5"/>
      <c r="X1877" s="5"/>
      <c r="Y1877" s="5"/>
      <c r="Z1877" s="5"/>
      <c r="AA1877" s="5"/>
      <c r="AB1877" s="5"/>
      <c r="AC1877" s="5"/>
      <c r="AD1877" s="5"/>
      <c r="AE1877" s="5"/>
      <c r="AF1877" s="5"/>
      <c r="AG1877" s="5"/>
      <c r="AH1877" s="5"/>
      <c r="AI1877" s="5"/>
      <c r="AJ1877" s="5"/>
      <c r="AK1877" s="5"/>
      <c r="AL1877" s="5"/>
      <c r="AM1877" s="5"/>
      <c r="AN1877" s="5"/>
      <c r="AO1877" s="5"/>
      <c r="AP1877" s="5"/>
      <c r="AQ1877" s="5"/>
      <c r="AR1877" s="5"/>
      <c r="AS1877" s="5"/>
      <c r="AT1877" s="5"/>
      <c r="AU1877" s="5"/>
      <c r="AV1877" s="5"/>
      <c r="AW1877" s="5"/>
      <c r="AX1877" s="5"/>
      <c r="AY1877" s="5"/>
      <c r="AZ1877" s="5"/>
      <c r="BA1877" s="5"/>
      <c r="BB1877" s="5"/>
      <c r="BC1877" s="5"/>
      <c r="BD1877" s="5"/>
      <c r="BE1877" s="5"/>
      <c r="BF1877" s="5"/>
      <c r="BG1877" s="5"/>
      <c r="BH1877" s="5"/>
      <c r="BI1877" s="5"/>
      <c r="BJ1877" s="5"/>
      <c r="BK1877" s="5"/>
      <c r="BL1877" s="5"/>
      <c r="BM1877" s="5"/>
      <c r="BN1877" s="5"/>
      <c r="BO1877" s="5"/>
      <c r="BP1877" s="5"/>
      <c r="BQ1877" s="5"/>
      <c r="BR1877" s="5"/>
      <c r="BS1877" s="5"/>
      <c r="BT1877" s="5"/>
      <c r="BU1877" s="5"/>
      <c r="BV1877" s="5"/>
      <c r="BW1877" s="5"/>
      <c r="BX1877" s="5"/>
      <c r="BY1877" s="5"/>
      <c r="BZ1877" s="5"/>
    </row>
    <row r="1878" spans="22:78" x14ac:dyDescent="0.2"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5"/>
      <c r="BG1878" s="5"/>
      <c r="BH1878" s="5"/>
      <c r="BI1878" s="5"/>
      <c r="BJ1878" s="5"/>
      <c r="BK1878" s="5"/>
      <c r="BL1878" s="5"/>
      <c r="BM1878" s="5"/>
      <c r="BN1878" s="5"/>
      <c r="BO1878" s="5"/>
      <c r="BP1878" s="5"/>
      <c r="BQ1878" s="5"/>
      <c r="BR1878" s="5"/>
      <c r="BS1878" s="5"/>
      <c r="BT1878" s="5"/>
      <c r="BU1878" s="5"/>
      <c r="BV1878" s="5"/>
      <c r="BW1878" s="5"/>
      <c r="BX1878" s="5"/>
      <c r="BY1878" s="5"/>
      <c r="BZ1878" s="5"/>
    </row>
    <row r="1879" spans="22:78" x14ac:dyDescent="0.2">
      <c r="V1879" s="5"/>
      <c r="W1879" s="5"/>
      <c r="X1879" s="5"/>
      <c r="Y1879" s="5"/>
      <c r="Z1879" s="5"/>
      <c r="AA1879" s="5"/>
      <c r="AB1879" s="5"/>
      <c r="AC1879" s="5"/>
      <c r="AD1879" s="5"/>
      <c r="AE1879" s="5"/>
      <c r="AF1879" s="5"/>
      <c r="AG1879" s="5"/>
      <c r="AH1879" s="5"/>
      <c r="AI1879" s="5"/>
      <c r="AJ1879" s="5"/>
      <c r="AK1879" s="5"/>
      <c r="AL1879" s="5"/>
      <c r="AM1879" s="5"/>
      <c r="AN1879" s="5"/>
      <c r="AO1879" s="5"/>
      <c r="AP1879" s="5"/>
      <c r="AQ1879" s="5"/>
      <c r="AR1879" s="5"/>
      <c r="AS1879" s="5"/>
      <c r="AT1879" s="5"/>
      <c r="AU1879" s="5"/>
      <c r="AV1879" s="5"/>
      <c r="AW1879" s="5"/>
      <c r="AX1879" s="5"/>
      <c r="AY1879" s="5"/>
      <c r="AZ1879" s="5"/>
      <c r="BA1879" s="5"/>
      <c r="BB1879" s="5"/>
      <c r="BC1879" s="5"/>
      <c r="BD1879" s="5"/>
      <c r="BE1879" s="5"/>
      <c r="BF1879" s="5"/>
      <c r="BG1879" s="5"/>
      <c r="BH1879" s="5"/>
      <c r="BI1879" s="5"/>
      <c r="BJ1879" s="5"/>
      <c r="BK1879" s="5"/>
      <c r="BL1879" s="5"/>
      <c r="BM1879" s="5"/>
      <c r="BN1879" s="5"/>
      <c r="BO1879" s="5"/>
      <c r="BP1879" s="5"/>
      <c r="BQ1879" s="5"/>
      <c r="BR1879" s="5"/>
      <c r="BS1879" s="5"/>
      <c r="BT1879" s="5"/>
      <c r="BU1879" s="5"/>
      <c r="BV1879" s="5"/>
      <c r="BW1879" s="5"/>
      <c r="BX1879" s="5"/>
      <c r="BY1879" s="5"/>
      <c r="BZ1879" s="5"/>
    </row>
    <row r="1880" spans="22:78" x14ac:dyDescent="0.2">
      <c r="V1880" s="5"/>
      <c r="W1880" s="5"/>
      <c r="X1880" s="5"/>
      <c r="Y1880" s="5"/>
      <c r="Z1880" s="5"/>
      <c r="AA1880" s="5"/>
      <c r="AB1880" s="5"/>
      <c r="AC1880" s="5"/>
      <c r="AD1880" s="5"/>
      <c r="AE1880" s="5"/>
      <c r="AF1880" s="5"/>
      <c r="AG1880" s="5"/>
      <c r="AH1880" s="5"/>
      <c r="AI1880" s="5"/>
      <c r="AJ1880" s="5"/>
      <c r="AK1880" s="5"/>
      <c r="AL1880" s="5"/>
      <c r="AM1880" s="5"/>
      <c r="AN1880" s="5"/>
      <c r="AO1880" s="5"/>
      <c r="AP1880" s="5"/>
      <c r="AQ1880" s="5"/>
      <c r="AR1880" s="5"/>
      <c r="AS1880" s="5"/>
      <c r="AT1880" s="5"/>
      <c r="AU1880" s="5"/>
      <c r="AV1880" s="5"/>
      <c r="AW1880" s="5"/>
      <c r="AX1880" s="5"/>
      <c r="AY1880" s="5"/>
      <c r="AZ1880" s="5"/>
      <c r="BA1880" s="5"/>
      <c r="BB1880" s="5"/>
      <c r="BC1880" s="5"/>
      <c r="BD1880" s="5"/>
      <c r="BE1880" s="5"/>
      <c r="BF1880" s="5"/>
      <c r="BG1880" s="5"/>
      <c r="BH1880" s="5"/>
      <c r="BI1880" s="5"/>
      <c r="BJ1880" s="5"/>
      <c r="BK1880" s="5"/>
      <c r="BL1880" s="5"/>
      <c r="BM1880" s="5"/>
      <c r="BN1880" s="5"/>
      <c r="BO1880" s="5"/>
      <c r="BP1880" s="5"/>
      <c r="BQ1880" s="5"/>
      <c r="BR1880" s="5"/>
      <c r="BS1880" s="5"/>
      <c r="BT1880" s="5"/>
      <c r="BU1880" s="5"/>
      <c r="BV1880" s="5"/>
      <c r="BW1880" s="5"/>
      <c r="BX1880" s="5"/>
      <c r="BY1880" s="5"/>
      <c r="BZ1880" s="5"/>
    </row>
    <row r="1881" spans="22:78" x14ac:dyDescent="0.2">
      <c r="V1881" s="5"/>
      <c r="W1881" s="5"/>
      <c r="X1881" s="5"/>
      <c r="Y1881" s="5"/>
      <c r="Z1881" s="5"/>
      <c r="AA1881" s="5"/>
      <c r="AB1881" s="5"/>
      <c r="AC1881" s="5"/>
      <c r="AD1881" s="5"/>
      <c r="AE1881" s="5"/>
      <c r="AF1881" s="5"/>
      <c r="AG1881" s="5"/>
      <c r="AH1881" s="5"/>
      <c r="AI1881" s="5"/>
      <c r="AJ1881" s="5"/>
      <c r="AK1881" s="5"/>
      <c r="AL1881" s="5"/>
      <c r="AM1881" s="5"/>
      <c r="AN1881" s="5"/>
      <c r="AO1881" s="5"/>
      <c r="AP1881" s="5"/>
      <c r="AQ1881" s="5"/>
      <c r="AR1881" s="5"/>
      <c r="AS1881" s="5"/>
      <c r="AT1881" s="5"/>
      <c r="AU1881" s="5"/>
      <c r="AV1881" s="5"/>
      <c r="AW1881" s="5"/>
      <c r="AX1881" s="5"/>
      <c r="AY1881" s="5"/>
      <c r="AZ1881" s="5"/>
      <c r="BA1881" s="5"/>
      <c r="BB1881" s="5"/>
      <c r="BC1881" s="5"/>
      <c r="BD1881" s="5"/>
      <c r="BE1881" s="5"/>
      <c r="BF1881" s="5"/>
      <c r="BG1881" s="5"/>
      <c r="BH1881" s="5"/>
      <c r="BI1881" s="5"/>
      <c r="BJ1881" s="5"/>
      <c r="BK1881" s="5"/>
      <c r="BL1881" s="5"/>
      <c r="BM1881" s="5"/>
      <c r="BN1881" s="5"/>
      <c r="BO1881" s="5"/>
      <c r="BP1881" s="5"/>
      <c r="BQ1881" s="5"/>
      <c r="BR1881" s="5"/>
      <c r="BS1881" s="5"/>
      <c r="BT1881" s="5"/>
      <c r="BU1881" s="5"/>
      <c r="BV1881" s="5"/>
      <c r="BW1881" s="5"/>
      <c r="BX1881" s="5"/>
      <c r="BY1881" s="5"/>
      <c r="BZ1881" s="5"/>
    </row>
    <row r="1882" spans="22:78" x14ac:dyDescent="0.2"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5"/>
      <c r="BG1882" s="5"/>
      <c r="BH1882" s="5"/>
      <c r="BI1882" s="5"/>
      <c r="BJ1882" s="5"/>
      <c r="BK1882" s="5"/>
      <c r="BL1882" s="5"/>
      <c r="BM1882" s="5"/>
      <c r="BN1882" s="5"/>
      <c r="BO1882" s="5"/>
      <c r="BP1882" s="5"/>
      <c r="BQ1882" s="5"/>
      <c r="BR1882" s="5"/>
      <c r="BS1882" s="5"/>
      <c r="BT1882" s="5"/>
      <c r="BU1882" s="5"/>
      <c r="BV1882" s="5"/>
      <c r="BW1882" s="5"/>
      <c r="BX1882" s="5"/>
      <c r="BY1882" s="5"/>
      <c r="BZ1882" s="5"/>
    </row>
    <row r="1883" spans="22:78" x14ac:dyDescent="0.2">
      <c r="V1883" s="5"/>
      <c r="W1883" s="5"/>
      <c r="X1883" s="5"/>
      <c r="Y1883" s="5"/>
      <c r="Z1883" s="5"/>
      <c r="AA1883" s="5"/>
      <c r="AB1883" s="5"/>
      <c r="AC1883" s="5"/>
      <c r="AD1883" s="5"/>
      <c r="AE1883" s="5"/>
      <c r="AF1883" s="5"/>
      <c r="AG1883" s="5"/>
      <c r="AH1883" s="5"/>
      <c r="AI1883" s="5"/>
      <c r="AJ1883" s="5"/>
      <c r="AK1883" s="5"/>
      <c r="AL1883" s="5"/>
      <c r="AM1883" s="5"/>
      <c r="AN1883" s="5"/>
      <c r="AO1883" s="5"/>
      <c r="AP1883" s="5"/>
      <c r="AQ1883" s="5"/>
      <c r="AR1883" s="5"/>
      <c r="AS1883" s="5"/>
      <c r="AT1883" s="5"/>
      <c r="AU1883" s="5"/>
      <c r="AV1883" s="5"/>
      <c r="AW1883" s="5"/>
      <c r="AX1883" s="5"/>
      <c r="AY1883" s="5"/>
      <c r="AZ1883" s="5"/>
      <c r="BA1883" s="5"/>
      <c r="BB1883" s="5"/>
      <c r="BC1883" s="5"/>
      <c r="BD1883" s="5"/>
      <c r="BE1883" s="5"/>
      <c r="BF1883" s="5"/>
      <c r="BG1883" s="5"/>
      <c r="BH1883" s="5"/>
      <c r="BI1883" s="5"/>
      <c r="BJ1883" s="5"/>
      <c r="BK1883" s="5"/>
      <c r="BL1883" s="5"/>
      <c r="BM1883" s="5"/>
      <c r="BN1883" s="5"/>
      <c r="BO1883" s="5"/>
      <c r="BP1883" s="5"/>
      <c r="BQ1883" s="5"/>
      <c r="BR1883" s="5"/>
      <c r="BS1883" s="5"/>
      <c r="BT1883" s="5"/>
      <c r="BU1883" s="5"/>
      <c r="BV1883" s="5"/>
      <c r="BW1883" s="5"/>
      <c r="BX1883" s="5"/>
      <c r="BY1883" s="5"/>
      <c r="BZ1883" s="5"/>
    </row>
    <row r="1884" spans="22:78" x14ac:dyDescent="0.2">
      <c r="V1884" s="5"/>
      <c r="W1884" s="5"/>
      <c r="X1884" s="5"/>
      <c r="Y1884" s="5"/>
      <c r="Z1884" s="5"/>
      <c r="AA1884" s="5"/>
      <c r="AB1884" s="5"/>
      <c r="AC1884" s="5"/>
      <c r="AD1884" s="5"/>
      <c r="AE1884" s="5"/>
      <c r="AF1884" s="5"/>
      <c r="AG1884" s="5"/>
      <c r="AH1884" s="5"/>
      <c r="AI1884" s="5"/>
      <c r="AJ1884" s="5"/>
      <c r="AK1884" s="5"/>
      <c r="AL1884" s="5"/>
      <c r="AM1884" s="5"/>
      <c r="AN1884" s="5"/>
      <c r="AO1884" s="5"/>
      <c r="AP1884" s="5"/>
      <c r="AQ1884" s="5"/>
      <c r="AR1884" s="5"/>
      <c r="AS1884" s="5"/>
      <c r="AT1884" s="5"/>
      <c r="AU1884" s="5"/>
      <c r="AV1884" s="5"/>
      <c r="AW1884" s="5"/>
      <c r="AX1884" s="5"/>
      <c r="AY1884" s="5"/>
      <c r="AZ1884" s="5"/>
      <c r="BA1884" s="5"/>
      <c r="BB1884" s="5"/>
      <c r="BC1884" s="5"/>
      <c r="BD1884" s="5"/>
      <c r="BE1884" s="5"/>
      <c r="BF1884" s="5"/>
      <c r="BG1884" s="5"/>
      <c r="BH1884" s="5"/>
      <c r="BI1884" s="5"/>
      <c r="BJ1884" s="5"/>
      <c r="BK1884" s="5"/>
      <c r="BL1884" s="5"/>
      <c r="BM1884" s="5"/>
      <c r="BN1884" s="5"/>
      <c r="BO1884" s="5"/>
      <c r="BP1884" s="5"/>
      <c r="BQ1884" s="5"/>
      <c r="BR1884" s="5"/>
      <c r="BS1884" s="5"/>
      <c r="BT1884" s="5"/>
      <c r="BU1884" s="5"/>
      <c r="BV1884" s="5"/>
      <c r="BW1884" s="5"/>
      <c r="BX1884" s="5"/>
      <c r="BY1884" s="5"/>
      <c r="BZ1884" s="5"/>
    </row>
    <row r="1885" spans="22:78" x14ac:dyDescent="0.2">
      <c r="V1885" s="5"/>
      <c r="W1885" s="5"/>
      <c r="X1885" s="5"/>
      <c r="Y1885" s="5"/>
      <c r="Z1885" s="5"/>
      <c r="AA1885" s="5"/>
      <c r="AB1885" s="5"/>
      <c r="AC1885" s="5"/>
      <c r="AD1885" s="5"/>
      <c r="AE1885" s="5"/>
      <c r="AF1885" s="5"/>
      <c r="AG1885" s="5"/>
      <c r="AH1885" s="5"/>
      <c r="AI1885" s="5"/>
      <c r="AJ1885" s="5"/>
      <c r="AK1885" s="5"/>
      <c r="AL1885" s="5"/>
      <c r="AM1885" s="5"/>
      <c r="AN1885" s="5"/>
      <c r="AO1885" s="5"/>
      <c r="AP1885" s="5"/>
      <c r="AQ1885" s="5"/>
      <c r="AR1885" s="5"/>
      <c r="AS1885" s="5"/>
      <c r="AT1885" s="5"/>
      <c r="AU1885" s="5"/>
      <c r="AV1885" s="5"/>
      <c r="AW1885" s="5"/>
      <c r="AX1885" s="5"/>
      <c r="AY1885" s="5"/>
      <c r="AZ1885" s="5"/>
      <c r="BA1885" s="5"/>
      <c r="BB1885" s="5"/>
      <c r="BC1885" s="5"/>
      <c r="BD1885" s="5"/>
      <c r="BE1885" s="5"/>
      <c r="BF1885" s="5"/>
      <c r="BG1885" s="5"/>
      <c r="BH1885" s="5"/>
      <c r="BI1885" s="5"/>
      <c r="BJ1885" s="5"/>
      <c r="BK1885" s="5"/>
      <c r="BL1885" s="5"/>
      <c r="BM1885" s="5"/>
      <c r="BN1885" s="5"/>
      <c r="BO1885" s="5"/>
      <c r="BP1885" s="5"/>
      <c r="BQ1885" s="5"/>
      <c r="BR1885" s="5"/>
      <c r="BS1885" s="5"/>
      <c r="BT1885" s="5"/>
      <c r="BU1885" s="5"/>
      <c r="BV1885" s="5"/>
      <c r="BW1885" s="5"/>
      <c r="BX1885" s="5"/>
      <c r="BY1885" s="5"/>
      <c r="BZ1885" s="5"/>
    </row>
    <row r="1886" spans="22:78" x14ac:dyDescent="0.2"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5"/>
      <c r="BG1886" s="5"/>
      <c r="BH1886" s="5"/>
      <c r="BI1886" s="5"/>
      <c r="BJ1886" s="5"/>
      <c r="BK1886" s="5"/>
      <c r="BL1886" s="5"/>
      <c r="BM1886" s="5"/>
      <c r="BN1886" s="5"/>
      <c r="BO1886" s="5"/>
      <c r="BP1886" s="5"/>
      <c r="BQ1886" s="5"/>
      <c r="BR1886" s="5"/>
      <c r="BS1886" s="5"/>
      <c r="BT1886" s="5"/>
      <c r="BU1886" s="5"/>
      <c r="BV1886" s="5"/>
      <c r="BW1886" s="5"/>
      <c r="BX1886" s="5"/>
      <c r="BY1886" s="5"/>
      <c r="BZ1886" s="5"/>
    </row>
    <row r="1887" spans="22:78" x14ac:dyDescent="0.2">
      <c r="V1887" s="5"/>
      <c r="W1887" s="5"/>
      <c r="X1887" s="5"/>
      <c r="Y1887" s="5"/>
      <c r="Z1887" s="5"/>
      <c r="AA1887" s="5"/>
      <c r="AB1887" s="5"/>
      <c r="AC1887" s="5"/>
      <c r="AD1887" s="5"/>
      <c r="AE1887" s="5"/>
      <c r="AF1887" s="5"/>
      <c r="AG1887" s="5"/>
      <c r="AH1887" s="5"/>
      <c r="AI1887" s="5"/>
      <c r="AJ1887" s="5"/>
      <c r="AK1887" s="5"/>
      <c r="AL1887" s="5"/>
      <c r="AM1887" s="5"/>
      <c r="AN1887" s="5"/>
      <c r="AO1887" s="5"/>
      <c r="AP1887" s="5"/>
      <c r="AQ1887" s="5"/>
      <c r="AR1887" s="5"/>
      <c r="AS1887" s="5"/>
      <c r="AT1887" s="5"/>
      <c r="AU1887" s="5"/>
      <c r="AV1887" s="5"/>
      <c r="AW1887" s="5"/>
      <c r="AX1887" s="5"/>
      <c r="AY1887" s="5"/>
      <c r="AZ1887" s="5"/>
      <c r="BA1887" s="5"/>
      <c r="BB1887" s="5"/>
      <c r="BC1887" s="5"/>
      <c r="BD1887" s="5"/>
      <c r="BE1887" s="5"/>
      <c r="BF1887" s="5"/>
      <c r="BG1887" s="5"/>
      <c r="BH1887" s="5"/>
      <c r="BI1887" s="5"/>
      <c r="BJ1887" s="5"/>
      <c r="BK1887" s="5"/>
      <c r="BL1887" s="5"/>
      <c r="BM1887" s="5"/>
      <c r="BN1887" s="5"/>
      <c r="BO1887" s="5"/>
      <c r="BP1887" s="5"/>
      <c r="BQ1887" s="5"/>
      <c r="BR1887" s="5"/>
      <c r="BS1887" s="5"/>
      <c r="BT1887" s="5"/>
      <c r="BU1887" s="5"/>
      <c r="BV1887" s="5"/>
      <c r="BW1887" s="5"/>
      <c r="BX1887" s="5"/>
      <c r="BY1887" s="5"/>
      <c r="BZ1887" s="5"/>
    </row>
    <row r="1888" spans="22:78" x14ac:dyDescent="0.2">
      <c r="V1888" s="5"/>
      <c r="W1888" s="5"/>
      <c r="X1888" s="5"/>
      <c r="Y1888" s="5"/>
      <c r="Z1888" s="5"/>
      <c r="AA1888" s="5"/>
      <c r="AB1888" s="5"/>
      <c r="AC1888" s="5"/>
      <c r="AD1888" s="5"/>
      <c r="AE1888" s="5"/>
      <c r="AF1888" s="5"/>
      <c r="AG1888" s="5"/>
      <c r="AH1888" s="5"/>
      <c r="AI1888" s="5"/>
      <c r="AJ1888" s="5"/>
      <c r="AK1888" s="5"/>
      <c r="AL1888" s="5"/>
      <c r="AM1888" s="5"/>
      <c r="AN1888" s="5"/>
      <c r="AO1888" s="5"/>
      <c r="AP1888" s="5"/>
      <c r="AQ1888" s="5"/>
      <c r="AR1888" s="5"/>
      <c r="AS1888" s="5"/>
      <c r="AT1888" s="5"/>
      <c r="AU1888" s="5"/>
      <c r="AV1888" s="5"/>
      <c r="AW1888" s="5"/>
      <c r="AX1888" s="5"/>
      <c r="AY1888" s="5"/>
      <c r="AZ1888" s="5"/>
      <c r="BA1888" s="5"/>
      <c r="BB1888" s="5"/>
      <c r="BC1888" s="5"/>
      <c r="BD1888" s="5"/>
      <c r="BE1888" s="5"/>
      <c r="BF1888" s="5"/>
      <c r="BG1888" s="5"/>
      <c r="BH1888" s="5"/>
      <c r="BI1888" s="5"/>
      <c r="BJ1888" s="5"/>
      <c r="BK1888" s="5"/>
      <c r="BL1888" s="5"/>
      <c r="BM1888" s="5"/>
      <c r="BN1888" s="5"/>
      <c r="BO1888" s="5"/>
      <c r="BP1888" s="5"/>
      <c r="BQ1888" s="5"/>
      <c r="BR1888" s="5"/>
      <c r="BS1888" s="5"/>
      <c r="BT1888" s="5"/>
      <c r="BU1888" s="5"/>
      <c r="BV1888" s="5"/>
      <c r="BW1888" s="5"/>
      <c r="BX1888" s="5"/>
      <c r="BY1888" s="5"/>
      <c r="BZ1888" s="5"/>
    </row>
    <row r="1889" spans="22:78" x14ac:dyDescent="0.2">
      <c r="V1889" s="5"/>
      <c r="W1889" s="5"/>
      <c r="X1889" s="5"/>
      <c r="Y1889" s="5"/>
      <c r="Z1889" s="5"/>
      <c r="AA1889" s="5"/>
      <c r="AB1889" s="5"/>
      <c r="AC1889" s="5"/>
      <c r="AD1889" s="5"/>
      <c r="AE1889" s="5"/>
      <c r="AF1889" s="5"/>
      <c r="AG1889" s="5"/>
      <c r="AH1889" s="5"/>
      <c r="AI1889" s="5"/>
      <c r="AJ1889" s="5"/>
      <c r="AK1889" s="5"/>
      <c r="AL1889" s="5"/>
      <c r="AM1889" s="5"/>
      <c r="AN1889" s="5"/>
      <c r="AO1889" s="5"/>
      <c r="AP1889" s="5"/>
      <c r="AQ1889" s="5"/>
      <c r="AR1889" s="5"/>
      <c r="AS1889" s="5"/>
      <c r="AT1889" s="5"/>
      <c r="AU1889" s="5"/>
      <c r="AV1889" s="5"/>
      <c r="AW1889" s="5"/>
      <c r="AX1889" s="5"/>
      <c r="AY1889" s="5"/>
      <c r="AZ1889" s="5"/>
      <c r="BA1889" s="5"/>
      <c r="BB1889" s="5"/>
      <c r="BC1889" s="5"/>
      <c r="BD1889" s="5"/>
      <c r="BE1889" s="5"/>
      <c r="BF1889" s="5"/>
      <c r="BG1889" s="5"/>
      <c r="BH1889" s="5"/>
      <c r="BI1889" s="5"/>
      <c r="BJ1889" s="5"/>
      <c r="BK1889" s="5"/>
      <c r="BL1889" s="5"/>
      <c r="BM1889" s="5"/>
      <c r="BN1889" s="5"/>
      <c r="BO1889" s="5"/>
      <c r="BP1889" s="5"/>
      <c r="BQ1889" s="5"/>
      <c r="BR1889" s="5"/>
      <c r="BS1889" s="5"/>
      <c r="BT1889" s="5"/>
      <c r="BU1889" s="5"/>
      <c r="BV1889" s="5"/>
      <c r="BW1889" s="5"/>
      <c r="BX1889" s="5"/>
      <c r="BY1889" s="5"/>
      <c r="BZ1889" s="5"/>
    </row>
    <row r="1890" spans="22:78" x14ac:dyDescent="0.2"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5"/>
      <c r="BG1890" s="5"/>
      <c r="BH1890" s="5"/>
      <c r="BI1890" s="5"/>
      <c r="BJ1890" s="5"/>
      <c r="BK1890" s="5"/>
      <c r="BL1890" s="5"/>
      <c r="BM1890" s="5"/>
      <c r="BN1890" s="5"/>
      <c r="BO1890" s="5"/>
      <c r="BP1890" s="5"/>
      <c r="BQ1890" s="5"/>
      <c r="BR1890" s="5"/>
      <c r="BS1890" s="5"/>
      <c r="BT1890" s="5"/>
      <c r="BU1890" s="5"/>
      <c r="BV1890" s="5"/>
      <c r="BW1890" s="5"/>
      <c r="BX1890" s="5"/>
      <c r="BY1890" s="5"/>
      <c r="BZ1890" s="5"/>
    </row>
    <row r="1891" spans="22:78" x14ac:dyDescent="0.2">
      <c r="V1891" s="5"/>
      <c r="W1891" s="5"/>
      <c r="X1891" s="5"/>
      <c r="Y1891" s="5"/>
      <c r="Z1891" s="5"/>
      <c r="AA1891" s="5"/>
      <c r="AB1891" s="5"/>
      <c r="AC1891" s="5"/>
      <c r="AD1891" s="5"/>
      <c r="AE1891" s="5"/>
      <c r="AF1891" s="5"/>
      <c r="AG1891" s="5"/>
      <c r="AH1891" s="5"/>
      <c r="AI1891" s="5"/>
      <c r="AJ1891" s="5"/>
      <c r="AK1891" s="5"/>
      <c r="AL1891" s="5"/>
      <c r="AM1891" s="5"/>
      <c r="AN1891" s="5"/>
      <c r="AO1891" s="5"/>
      <c r="AP1891" s="5"/>
      <c r="AQ1891" s="5"/>
      <c r="AR1891" s="5"/>
      <c r="AS1891" s="5"/>
      <c r="AT1891" s="5"/>
      <c r="AU1891" s="5"/>
      <c r="AV1891" s="5"/>
      <c r="AW1891" s="5"/>
      <c r="AX1891" s="5"/>
      <c r="AY1891" s="5"/>
      <c r="AZ1891" s="5"/>
      <c r="BA1891" s="5"/>
      <c r="BB1891" s="5"/>
      <c r="BC1891" s="5"/>
      <c r="BD1891" s="5"/>
      <c r="BE1891" s="5"/>
      <c r="BF1891" s="5"/>
      <c r="BG1891" s="5"/>
      <c r="BH1891" s="5"/>
      <c r="BI1891" s="5"/>
      <c r="BJ1891" s="5"/>
      <c r="BK1891" s="5"/>
      <c r="BL1891" s="5"/>
      <c r="BM1891" s="5"/>
      <c r="BN1891" s="5"/>
      <c r="BO1891" s="5"/>
      <c r="BP1891" s="5"/>
      <c r="BQ1891" s="5"/>
      <c r="BR1891" s="5"/>
      <c r="BS1891" s="5"/>
      <c r="BT1891" s="5"/>
      <c r="BU1891" s="5"/>
      <c r="BV1891" s="5"/>
      <c r="BW1891" s="5"/>
      <c r="BX1891" s="5"/>
      <c r="BY1891" s="5"/>
      <c r="BZ1891" s="5"/>
    </row>
    <row r="1892" spans="22:78" x14ac:dyDescent="0.2">
      <c r="V1892" s="5"/>
      <c r="W1892" s="5"/>
      <c r="X1892" s="5"/>
      <c r="Y1892" s="5"/>
      <c r="Z1892" s="5"/>
      <c r="AA1892" s="5"/>
      <c r="AB1892" s="5"/>
      <c r="AC1892" s="5"/>
      <c r="AD1892" s="5"/>
      <c r="AE1892" s="5"/>
      <c r="AF1892" s="5"/>
      <c r="AG1892" s="5"/>
      <c r="AH1892" s="5"/>
      <c r="AI1892" s="5"/>
      <c r="AJ1892" s="5"/>
      <c r="AK1892" s="5"/>
      <c r="AL1892" s="5"/>
      <c r="AM1892" s="5"/>
      <c r="AN1892" s="5"/>
      <c r="AO1892" s="5"/>
      <c r="AP1892" s="5"/>
      <c r="AQ1892" s="5"/>
      <c r="AR1892" s="5"/>
      <c r="AS1892" s="5"/>
      <c r="AT1892" s="5"/>
      <c r="AU1892" s="5"/>
      <c r="AV1892" s="5"/>
      <c r="AW1892" s="5"/>
      <c r="AX1892" s="5"/>
      <c r="AY1892" s="5"/>
      <c r="AZ1892" s="5"/>
      <c r="BA1892" s="5"/>
      <c r="BB1892" s="5"/>
      <c r="BC1892" s="5"/>
      <c r="BD1892" s="5"/>
      <c r="BE1892" s="5"/>
      <c r="BF1892" s="5"/>
      <c r="BG1892" s="5"/>
      <c r="BH1892" s="5"/>
      <c r="BI1892" s="5"/>
      <c r="BJ1892" s="5"/>
      <c r="BK1892" s="5"/>
      <c r="BL1892" s="5"/>
      <c r="BM1892" s="5"/>
      <c r="BN1892" s="5"/>
      <c r="BO1892" s="5"/>
      <c r="BP1892" s="5"/>
      <c r="BQ1892" s="5"/>
      <c r="BR1892" s="5"/>
      <c r="BS1892" s="5"/>
      <c r="BT1892" s="5"/>
      <c r="BU1892" s="5"/>
      <c r="BV1892" s="5"/>
      <c r="BW1892" s="5"/>
      <c r="BX1892" s="5"/>
      <c r="BY1892" s="5"/>
      <c r="BZ1892" s="5"/>
    </row>
    <row r="1893" spans="22:78" x14ac:dyDescent="0.2">
      <c r="V1893" s="5"/>
      <c r="W1893" s="5"/>
      <c r="X1893" s="5"/>
      <c r="Y1893" s="5"/>
      <c r="Z1893" s="5"/>
      <c r="AA1893" s="5"/>
      <c r="AB1893" s="5"/>
      <c r="AC1893" s="5"/>
      <c r="AD1893" s="5"/>
      <c r="AE1893" s="5"/>
      <c r="AF1893" s="5"/>
      <c r="AG1893" s="5"/>
      <c r="AH1893" s="5"/>
      <c r="AI1893" s="5"/>
      <c r="AJ1893" s="5"/>
      <c r="AK1893" s="5"/>
      <c r="AL1893" s="5"/>
      <c r="AM1893" s="5"/>
      <c r="AN1893" s="5"/>
      <c r="AO1893" s="5"/>
      <c r="AP1893" s="5"/>
      <c r="AQ1893" s="5"/>
      <c r="AR1893" s="5"/>
      <c r="AS1893" s="5"/>
      <c r="AT1893" s="5"/>
      <c r="AU1893" s="5"/>
      <c r="AV1893" s="5"/>
      <c r="AW1893" s="5"/>
      <c r="AX1893" s="5"/>
      <c r="AY1893" s="5"/>
      <c r="AZ1893" s="5"/>
      <c r="BA1893" s="5"/>
      <c r="BB1893" s="5"/>
      <c r="BC1893" s="5"/>
      <c r="BD1893" s="5"/>
      <c r="BE1893" s="5"/>
      <c r="BF1893" s="5"/>
      <c r="BG1893" s="5"/>
      <c r="BH1893" s="5"/>
      <c r="BI1893" s="5"/>
      <c r="BJ1893" s="5"/>
      <c r="BK1893" s="5"/>
      <c r="BL1893" s="5"/>
      <c r="BM1893" s="5"/>
      <c r="BN1893" s="5"/>
      <c r="BO1893" s="5"/>
      <c r="BP1893" s="5"/>
      <c r="BQ1893" s="5"/>
      <c r="BR1893" s="5"/>
      <c r="BS1893" s="5"/>
      <c r="BT1893" s="5"/>
      <c r="BU1893" s="5"/>
      <c r="BV1893" s="5"/>
      <c r="BW1893" s="5"/>
      <c r="BX1893" s="5"/>
      <c r="BY1893" s="5"/>
      <c r="BZ1893" s="5"/>
    </row>
    <row r="1894" spans="22:78" x14ac:dyDescent="0.2"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  <c r="BN1894" s="5"/>
      <c r="BO1894" s="5"/>
      <c r="BP1894" s="5"/>
      <c r="BQ1894" s="5"/>
      <c r="BR1894" s="5"/>
      <c r="BS1894" s="5"/>
      <c r="BT1894" s="5"/>
      <c r="BU1894" s="5"/>
      <c r="BV1894" s="5"/>
      <c r="BW1894" s="5"/>
      <c r="BX1894" s="5"/>
      <c r="BY1894" s="5"/>
      <c r="BZ1894" s="5"/>
    </row>
    <row r="1895" spans="22:78" x14ac:dyDescent="0.2">
      <c r="V1895" s="5"/>
      <c r="W1895" s="5"/>
      <c r="X1895" s="5"/>
      <c r="Y1895" s="5"/>
      <c r="Z1895" s="5"/>
      <c r="AA1895" s="5"/>
      <c r="AB1895" s="5"/>
      <c r="AC1895" s="5"/>
      <c r="AD1895" s="5"/>
      <c r="AE1895" s="5"/>
      <c r="AF1895" s="5"/>
      <c r="AG1895" s="5"/>
      <c r="AH1895" s="5"/>
      <c r="AI1895" s="5"/>
      <c r="AJ1895" s="5"/>
      <c r="AK1895" s="5"/>
      <c r="AL1895" s="5"/>
      <c r="AM1895" s="5"/>
      <c r="AN1895" s="5"/>
      <c r="AO1895" s="5"/>
      <c r="AP1895" s="5"/>
      <c r="AQ1895" s="5"/>
      <c r="AR1895" s="5"/>
      <c r="AS1895" s="5"/>
      <c r="AT1895" s="5"/>
      <c r="AU1895" s="5"/>
      <c r="AV1895" s="5"/>
      <c r="AW1895" s="5"/>
      <c r="AX1895" s="5"/>
      <c r="AY1895" s="5"/>
      <c r="AZ1895" s="5"/>
      <c r="BA1895" s="5"/>
      <c r="BB1895" s="5"/>
      <c r="BC1895" s="5"/>
      <c r="BD1895" s="5"/>
      <c r="BE1895" s="5"/>
      <c r="BF1895" s="5"/>
      <c r="BG1895" s="5"/>
      <c r="BH1895" s="5"/>
      <c r="BI1895" s="5"/>
      <c r="BJ1895" s="5"/>
      <c r="BK1895" s="5"/>
      <c r="BL1895" s="5"/>
      <c r="BM1895" s="5"/>
      <c r="BN1895" s="5"/>
      <c r="BO1895" s="5"/>
      <c r="BP1895" s="5"/>
      <c r="BQ1895" s="5"/>
      <c r="BR1895" s="5"/>
      <c r="BS1895" s="5"/>
      <c r="BT1895" s="5"/>
      <c r="BU1895" s="5"/>
      <c r="BV1895" s="5"/>
      <c r="BW1895" s="5"/>
      <c r="BX1895" s="5"/>
      <c r="BY1895" s="5"/>
      <c r="BZ1895" s="5"/>
    </row>
    <row r="1896" spans="22:78" x14ac:dyDescent="0.2">
      <c r="V1896" s="5"/>
      <c r="W1896" s="5"/>
      <c r="X1896" s="5"/>
      <c r="Y1896" s="5"/>
      <c r="Z1896" s="5"/>
      <c r="AA1896" s="5"/>
      <c r="AB1896" s="5"/>
      <c r="AC1896" s="5"/>
      <c r="AD1896" s="5"/>
      <c r="AE1896" s="5"/>
      <c r="AF1896" s="5"/>
      <c r="AG1896" s="5"/>
      <c r="AH1896" s="5"/>
      <c r="AI1896" s="5"/>
      <c r="AJ1896" s="5"/>
      <c r="AK1896" s="5"/>
      <c r="AL1896" s="5"/>
      <c r="AM1896" s="5"/>
      <c r="AN1896" s="5"/>
      <c r="AO1896" s="5"/>
      <c r="AP1896" s="5"/>
      <c r="AQ1896" s="5"/>
      <c r="AR1896" s="5"/>
      <c r="AS1896" s="5"/>
      <c r="AT1896" s="5"/>
      <c r="AU1896" s="5"/>
      <c r="AV1896" s="5"/>
      <c r="AW1896" s="5"/>
      <c r="AX1896" s="5"/>
      <c r="AY1896" s="5"/>
      <c r="AZ1896" s="5"/>
      <c r="BA1896" s="5"/>
      <c r="BB1896" s="5"/>
      <c r="BC1896" s="5"/>
      <c r="BD1896" s="5"/>
      <c r="BE1896" s="5"/>
      <c r="BF1896" s="5"/>
      <c r="BG1896" s="5"/>
      <c r="BH1896" s="5"/>
      <c r="BI1896" s="5"/>
      <c r="BJ1896" s="5"/>
      <c r="BK1896" s="5"/>
      <c r="BL1896" s="5"/>
      <c r="BM1896" s="5"/>
      <c r="BN1896" s="5"/>
      <c r="BO1896" s="5"/>
      <c r="BP1896" s="5"/>
      <c r="BQ1896" s="5"/>
      <c r="BR1896" s="5"/>
      <c r="BS1896" s="5"/>
      <c r="BT1896" s="5"/>
      <c r="BU1896" s="5"/>
      <c r="BV1896" s="5"/>
      <c r="BW1896" s="5"/>
      <c r="BX1896" s="5"/>
      <c r="BY1896" s="5"/>
      <c r="BZ1896" s="5"/>
    </row>
    <row r="1897" spans="22:78" x14ac:dyDescent="0.2">
      <c r="V1897" s="5"/>
      <c r="W1897" s="5"/>
      <c r="X1897" s="5"/>
      <c r="Y1897" s="5"/>
      <c r="Z1897" s="5"/>
      <c r="AA1897" s="5"/>
      <c r="AB1897" s="5"/>
      <c r="AC1897" s="5"/>
      <c r="AD1897" s="5"/>
      <c r="AE1897" s="5"/>
      <c r="AF1897" s="5"/>
      <c r="AG1897" s="5"/>
      <c r="AH1897" s="5"/>
      <c r="AI1897" s="5"/>
      <c r="AJ1897" s="5"/>
      <c r="AK1897" s="5"/>
      <c r="AL1897" s="5"/>
      <c r="AM1897" s="5"/>
      <c r="AN1897" s="5"/>
      <c r="AO1897" s="5"/>
      <c r="AP1897" s="5"/>
      <c r="AQ1897" s="5"/>
      <c r="AR1897" s="5"/>
      <c r="AS1897" s="5"/>
      <c r="AT1897" s="5"/>
      <c r="AU1897" s="5"/>
      <c r="AV1897" s="5"/>
      <c r="AW1897" s="5"/>
      <c r="AX1897" s="5"/>
      <c r="AY1897" s="5"/>
      <c r="AZ1897" s="5"/>
      <c r="BA1897" s="5"/>
      <c r="BB1897" s="5"/>
      <c r="BC1897" s="5"/>
      <c r="BD1897" s="5"/>
      <c r="BE1897" s="5"/>
      <c r="BF1897" s="5"/>
      <c r="BG1897" s="5"/>
      <c r="BH1897" s="5"/>
      <c r="BI1897" s="5"/>
      <c r="BJ1897" s="5"/>
      <c r="BK1897" s="5"/>
      <c r="BL1897" s="5"/>
      <c r="BM1897" s="5"/>
      <c r="BN1897" s="5"/>
      <c r="BO1897" s="5"/>
      <c r="BP1897" s="5"/>
      <c r="BQ1897" s="5"/>
      <c r="BR1897" s="5"/>
      <c r="BS1897" s="5"/>
      <c r="BT1897" s="5"/>
      <c r="BU1897" s="5"/>
      <c r="BV1897" s="5"/>
      <c r="BW1897" s="5"/>
      <c r="BX1897" s="5"/>
      <c r="BY1897" s="5"/>
      <c r="BZ1897" s="5"/>
    </row>
    <row r="1898" spans="22:78" x14ac:dyDescent="0.2"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5"/>
      <c r="BG1898" s="5"/>
      <c r="BH1898" s="5"/>
      <c r="BI1898" s="5"/>
      <c r="BJ1898" s="5"/>
      <c r="BK1898" s="5"/>
      <c r="BL1898" s="5"/>
      <c r="BM1898" s="5"/>
      <c r="BN1898" s="5"/>
      <c r="BO1898" s="5"/>
      <c r="BP1898" s="5"/>
      <c r="BQ1898" s="5"/>
      <c r="BR1898" s="5"/>
      <c r="BS1898" s="5"/>
      <c r="BT1898" s="5"/>
      <c r="BU1898" s="5"/>
      <c r="BV1898" s="5"/>
      <c r="BW1898" s="5"/>
      <c r="BX1898" s="5"/>
      <c r="BY1898" s="5"/>
      <c r="BZ1898" s="5"/>
    </row>
    <row r="1899" spans="22:78" x14ac:dyDescent="0.2">
      <c r="V1899" s="5"/>
      <c r="W1899" s="5"/>
      <c r="X1899" s="5"/>
      <c r="Y1899" s="5"/>
      <c r="Z1899" s="5"/>
      <c r="AA1899" s="5"/>
      <c r="AB1899" s="5"/>
      <c r="AC1899" s="5"/>
      <c r="AD1899" s="5"/>
      <c r="AE1899" s="5"/>
      <c r="AF1899" s="5"/>
      <c r="AG1899" s="5"/>
      <c r="AH1899" s="5"/>
      <c r="AI1899" s="5"/>
      <c r="AJ1899" s="5"/>
      <c r="AK1899" s="5"/>
      <c r="AL1899" s="5"/>
      <c r="AM1899" s="5"/>
      <c r="AN1899" s="5"/>
      <c r="AO1899" s="5"/>
      <c r="AP1899" s="5"/>
      <c r="AQ1899" s="5"/>
      <c r="AR1899" s="5"/>
      <c r="AS1899" s="5"/>
      <c r="AT1899" s="5"/>
      <c r="AU1899" s="5"/>
      <c r="AV1899" s="5"/>
      <c r="AW1899" s="5"/>
      <c r="AX1899" s="5"/>
      <c r="AY1899" s="5"/>
      <c r="AZ1899" s="5"/>
      <c r="BA1899" s="5"/>
      <c r="BB1899" s="5"/>
      <c r="BC1899" s="5"/>
      <c r="BD1899" s="5"/>
      <c r="BE1899" s="5"/>
      <c r="BF1899" s="5"/>
      <c r="BG1899" s="5"/>
      <c r="BH1899" s="5"/>
      <c r="BI1899" s="5"/>
      <c r="BJ1899" s="5"/>
      <c r="BK1899" s="5"/>
      <c r="BL1899" s="5"/>
      <c r="BM1899" s="5"/>
      <c r="BN1899" s="5"/>
      <c r="BO1899" s="5"/>
      <c r="BP1899" s="5"/>
      <c r="BQ1899" s="5"/>
      <c r="BR1899" s="5"/>
      <c r="BS1899" s="5"/>
      <c r="BT1899" s="5"/>
      <c r="BU1899" s="5"/>
      <c r="BV1899" s="5"/>
      <c r="BW1899" s="5"/>
      <c r="BX1899" s="5"/>
      <c r="BY1899" s="5"/>
      <c r="BZ1899" s="5"/>
    </row>
    <row r="1900" spans="22:78" x14ac:dyDescent="0.2">
      <c r="V1900" s="5"/>
      <c r="W1900" s="5"/>
      <c r="X1900" s="5"/>
      <c r="Y1900" s="5"/>
      <c r="Z1900" s="5"/>
      <c r="AA1900" s="5"/>
      <c r="AB1900" s="5"/>
      <c r="AC1900" s="5"/>
      <c r="AD1900" s="5"/>
      <c r="AE1900" s="5"/>
      <c r="AF1900" s="5"/>
      <c r="AG1900" s="5"/>
      <c r="AH1900" s="5"/>
      <c r="AI1900" s="5"/>
      <c r="AJ1900" s="5"/>
      <c r="AK1900" s="5"/>
      <c r="AL1900" s="5"/>
      <c r="AM1900" s="5"/>
      <c r="AN1900" s="5"/>
      <c r="AO1900" s="5"/>
      <c r="AP1900" s="5"/>
      <c r="AQ1900" s="5"/>
      <c r="AR1900" s="5"/>
      <c r="AS1900" s="5"/>
      <c r="AT1900" s="5"/>
      <c r="AU1900" s="5"/>
      <c r="AV1900" s="5"/>
      <c r="AW1900" s="5"/>
      <c r="AX1900" s="5"/>
      <c r="AY1900" s="5"/>
      <c r="AZ1900" s="5"/>
      <c r="BA1900" s="5"/>
      <c r="BB1900" s="5"/>
      <c r="BC1900" s="5"/>
      <c r="BD1900" s="5"/>
      <c r="BE1900" s="5"/>
      <c r="BF1900" s="5"/>
      <c r="BG1900" s="5"/>
      <c r="BH1900" s="5"/>
      <c r="BI1900" s="5"/>
      <c r="BJ1900" s="5"/>
      <c r="BK1900" s="5"/>
      <c r="BL1900" s="5"/>
      <c r="BM1900" s="5"/>
      <c r="BN1900" s="5"/>
      <c r="BO1900" s="5"/>
      <c r="BP1900" s="5"/>
      <c r="BQ1900" s="5"/>
      <c r="BR1900" s="5"/>
      <c r="BS1900" s="5"/>
      <c r="BT1900" s="5"/>
      <c r="BU1900" s="5"/>
      <c r="BV1900" s="5"/>
      <c r="BW1900" s="5"/>
      <c r="BX1900" s="5"/>
      <c r="BY1900" s="5"/>
      <c r="BZ1900" s="5"/>
    </row>
    <row r="1901" spans="22:78" x14ac:dyDescent="0.2">
      <c r="V1901" s="5"/>
      <c r="W1901" s="5"/>
      <c r="X1901" s="5"/>
      <c r="Y1901" s="5"/>
      <c r="Z1901" s="5"/>
      <c r="AA1901" s="5"/>
      <c r="AB1901" s="5"/>
      <c r="AC1901" s="5"/>
      <c r="AD1901" s="5"/>
      <c r="AE1901" s="5"/>
      <c r="AF1901" s="5"/>
      <c r="AG1901" s="5"/>
      <c r="AH1901" s="5"/>
      <c r="AI1901" s="5"/>
      <c r="AJ1901" s="5"/>
      <c r="AK1901" s="5"/>
      <c r="AL1901" s="5"/>
      <c r="AM1901" s="5"/>
      <c r="AN1901" s="5"/>
      <c r="AO1901" s="5"/>
      <c r="AP1901" s="5"/>
      <c r="AQ1901" s="5"/>
      <c r="AR1901" s="5"/>
      <c r="AS1901" s="5"/>
      <c r="AT1901" s="5"/>
      <c r="AU1901" s="5"/>
      <c r="AV1901" s="5"/>
      <c r="AW1901" s="5"/>
      <c r="AX1901" s="5"/>
      <c r="AY1901" s="5"/>
      <c r="AZ1901" s="5"/>
      <c r="BA1901" s="5"/>
      <c r="BB1901" s="5"/>
      <c r="BC1901" s="5"/>
      <c r="BD1901" s="5"/>
      <c r="BE1901" s="5"/>
      <c r="BF1901" s="5"/>
      <c r="BG1901" s="5"/>
      <c r="BH1901" s="5"/>
      <c r="BI1901" s="5"/>
      <c r="BJ1901" s="5"/>
      <c r="BK1901" s="5"/>
      <c r="BL1901" s="5"/>
      <c r="BM1901" s="5"/>
      <c r="BN1901" s="5"/>
      <c r="BO1901" s="5"/>
      <c r="BP1901" s="5"/>
      <c r="BQ1901" s="5"/>
      <c r="BR1901" s="5"/>
      <c r="BS1901" s="5"/>
      <c r="BT1901" s="5"/>
      <c r="BU1901" s="5"/>
      <c r="BV1901" s="5"/>
      <c r="BW1901" s="5"/>
      <c r="BX1901" s="5"/>
      <c r="BY1901" s="5"/>
      <c r="BZ1901" s="5"/>
    </row>
    <row r="1902" spans="22:78" x14ac:dyDescent="0.2"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5"/>
      <c r="BG1902" s="5"/>
      <c r="BH1902" s="5"/>
      <c r="BI1902" s="5"/>
      <c r="BJ1902" s="5"/>
      <c r="BK1902" s="5"/>
      <c r="BL1902" s="5"/>
      <c r="BM1902" s="5"/>
      <c r="BN1902" s="5"/>
      <c r="BO1902" s="5"/>
      <c r="BP1902" s="5"/>
      <c r="BQ1902" s="5"/>
      <c r="BR1902" s="5"/>
      <c r="BS1902" s="5"/>
      <c r="BT1902" s="5"/>
      <c r="BU1902" s="5"/>
      <c r="BV1902" s="5"/>
      <c r="BW1902" s="5"/>
      <c r="BX1902" s="5"/>
      <c r="BY1902" s="5"/>
      <c r="BZ1902" s="5"/>
    </row>
    <row r="1903" spans="22:78" x14ac:dyDescent="0.2">
      <c r="V1903" s="5"/>
      <c r="W1903" s="5"/>
      <c r="X1903" s="5"/>
      <c r="Y1903" s="5"/>
      <c r="Z1903" s="5"/>
      <c r="AA1903" s="5"/>
      <c r="AB1903" s="5"/>
      <c r="AC1903" s="5"/>
      <c r="AD1903" s="5"/>
      <c r="AE1903" s="5"/>
      <c r="AF1903" s="5"/>
      <c r="AG1903" s="5"/>
      <c r="AH1903" s="5"/>
      <c r="AI1903" s="5"/>
      <c r="AJ1903" s="5"/>
      <c r="AK1903" s="5"/>
      <c r="AL1903" s="5"/>
      <c r="AM1903" s="5"/>
      <c r="AN1903" s="5"/>
      <c r="AO1903" s="5"/>
      <c r="AP1903" s="5"/>
      <c r="AQ1903" s="5"/>
      <c r="AR1903" s="5"/>
      <c r="AS1903" s="5"/>
      <c r="AT1903" s="5"/>
      <c r="AU1903" s="5"/>
      <c r="AV1903" s="5"/>
      <c r="AW1903" s="5"/>
      <c r="AX1903" s="5"/>
      <c r="AY1903" s="5"/>
      <c r="AZ1903" s="5"/>
      <c r="BA1903" s="5"/>
      <c r="BB1903" s="5"/>
      <c r="BC1903" s="5"/>
      <c r="BD1903" s="5"/>
      <c r="BE1903" s="5"/>
      <c r="BF1903" s="5"/>
      <c r="BG1903" s="5"/>
      <c r="BH1903" s="5"/>
      <c r="BI1903" s="5"/>
      <c r="BJ1903" s="5"/>
      <c r="BK1903" s="5"/>
      <c r="BL1903" s="5"/>
      <c r="BM1903" s="5"/>
      <c r="BN1903" s="5"/>
      <c r="BO1903" s="5"/>
      <c r="BP1903" s="5"/>
      <c r="BQ1903" s="5"/>
      <c r="BR1903" s="5"/>
      <c r="BS1903" s="5"/>
      <c r="BT1903" s="5"/>
      <c r="BU1903" s="5"/>
      <c r="BV1903" s="5"/>
      <c r="BW1903" s="5"/>
      <c r="BX1903" s="5"/>
      <c r="BY1903" s="5"/>
      <c r="BZ1903" s="5"/>
    </row>
    <row r="1904" spans="22:78" x14ac:dyDescent="0.2">
      <c r="V1904" s="5"/>
      <c r="W1904" s="5"/>
      <c r="X1904" s="5"/>
      <c r="Y1904" s="5"/>
      <c r="Z1904" s="5"/>
      <c r="AA1904" s="5"/>
      <c r="AB1904" s="5"/>
      <c r="AC1904" s="5"/>
      <c r="AD1904" s="5"/>
      <c r="AE1904" s="5"/>
      <c r="AF1904" s="5"/>
      <c r="AG1904" s="5"/>
      <c r="AH1904" s="5"/>
      <c r="AI1904" s="5"/>
      <c r="AJ1904" s="5"/>
      <c r="AK1904" s="5"/>
      <c r="AL1904" s="5"/>
      <c r="AM1904" s="5"/>
      <c r="AN1904" s="5"/>
      <c r="AO1904" s="5"/>
      <c r="AP1904" s="5"/>
      <c r="AQ1904" s="5"/>
      <c r="AR1904" s="5"/>
      <c r="AS1904" s="5"/>
      <c r="AT1904" s="5"/>
      <c r="AU1904" s="5"/>
      <c r="AV1904" s="5"/>
      <c r="AW1904" s="5"/>
      <c r="AX1904" s="5"/>
      <c r="AY1904" s="5"/>
      <c r="AZ1904" s="5"/>
      <c r="BA1904" s="5"/>
      <c r="BB1904" s="5"/>
      <c r="BC1904" s="5"/>
      <c r="BD1904" s="5"/>
      <c r="BE1904" s="5"/>
      <c r="BF1904" s="5"/>
      <c r="BG1904" s="5"/>
      <c r="BH1904" s="5"/>
      <c r="BI1904" s="5"/>
      <c r="BJ1904" s="5"/>
      <c r="BK1904" s="5"/>
      <c r="BL1904" s="5"/>
      <c r="BM1904" s="5"/>
      <c r="BN1904" s="5"/>
      <c r="BO1904" s="5"/>
      <c r="BP1904" s="5"/>
      <c r="BQ1904" s="5"/>
      <c r="BR1904" s="5"/>
      <c r="BS1904" s="5"/>
      <c r="BT1904" s="5"/>
      <c r="BU1904" s="5"/>
      <c r="BV1904" s="5"/>
      <c r="BW1904" s="5"/>
      <c r="BX1904" s="5"/>
      <c r="BY1904" s="5"/>
      <c r="BZ1904" s="5"/>
    </row>
    <row r="1905" spans="22:78" x14ac:dyDescent="0.2">
      <c r="V1905" s="5"/>
      <c r="W1905" s="5"/>
      <c r="X1905" s="5"/>
      <c r="Y1905" s="5"/>
      <c r="Z1905" s="5"/>
      <c r="AA1905" s="5"/>
      <c r="AB1905" s="5"/>
      <c r="AC1905" s="5"/>
      <c r="AD1905" s="5"/>
      <c r="AE1905" s="5"/>
      <c r="AF1905" s="5"/>
      <c r="AG1905" s="5"/>
      <c r="AH1905" s="5"/>
      <c r="AI1905" s="5"/>
      <c r="AJ1905" s="5"/>
      <c r="AK1905" s="5"/>
      <c r="AL1905" s="5"/>
      <c r="AM1905" s="5"/>
      <c r="AN1905" s="5"/>
      <c r="AO1905" s="5"/>
      <c r="AP1905" s="5"/>
      <c r="AQ1905" s="5"/>
      <c r="AR1905" s="5"/>
      <c r="AS1905" s="5"/>
      <c r="AT1905" s="5"/>
      <c r="AU1905" s="5"/>
      <c r="AV1905" s="5"/>
      <c r="AW1905" s="5"/>
      <c r="AX1905" s="5"/>
      <c r="AY1905" s="5"/>
      <c r="AZ1905" s="5"/>
      <c r="BA1905" s="5"/>
      <c r="BB1905" s="5"/>
      <c r="BC1905" s="5"/>
      <c r="BD1905" s="5"/>
      <c r="BE1905" s="5"/>
      <c r="BF1905" s="5"/>
      <c r="BG1905" s="5"/>
      <c r="BH1905" s="5"/>
      <c r="BI1905" s="5"/>
      <c r="BJ1905" s="5"/>
      <c r="BK1905" s="5"/>
      <c r="BL1905" s="5"/>
      <c r="BM1905" s="5"/>
      <c r="BN1905" s="5"/>
      <c r="BO1905" s="5"/>
      <c r="BP1905" s="5"/>
      <c r="BQ1905" s="5"/>
      <c r="BR1905" s="5"/>
      <c r="BS1905" s="5"/>
      <c r="BT1905" s="5"/>
      <c r="BU1905" s="5"/>
      <c r="BV1905" s="5"/>
      <c r="BW1905" s="5"/>
      <c r="BX1905" s="5"/>
      <c r="BY1905" s="5"/>
      <c r="BZ1905" s="5"/>
    </row>
    <row r="1906" spans="22:78" x14ac:dyDescent="0.2"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  <c r="BN1906" s="5"/>
      <c r="BO1906" s="5"/>
      <c r="BP1906" s="5"/>
      <c r="BQ1906" s="5"/>
      <c r="BR1906" s="5"/>
      <c r="BS1906" s="5"/>
      <c r="BT1906" s="5"/>
      <c r="BU1906" s="5"/>
      <c r="BV1906" s="5"/>
      <c r="BW1906" s="5"/>
      <c r="BX1906" s="5"/>
      <c r="BY1906" s="5"/>
      <c r="BZ1906" s="5"/>
    </row>
    <row r="1907" spans="22:78" x14ac:dyDescent="0.2">
      <c r="V1907" s="5"/>
      <c r="W1907" s="5"/>
      <c r="X1907" s="5"/>
      <c r="Y1907" s="5"/>
      <c r="Z1907" s="5"/>
      <c r="AA1907" s="5"/>
      <c r="AB1907" s="5"/>
      <c r="AC1907" s="5"/>
      <c r="AD1907" s="5"/>
      <c r="AE1907" s="5"/>
      <c r="AF1907" s="5"/>
      <c r="AG1907" s="5"/>
      <c r="AH1907" s="5"/>
      <c r="AI1907" s="5"/>
      <c r="AJ1907" s="5"/>
      <c r="AK1907" s="5"/>
      <c r="AL1907" s="5"/>
      <c r="AM1907" s="5"/>
      <c r="AN1907" s="5"/>
      <c r="AO1907" s="5"/>
      <c r="AP1907" s="5"/>
      <c r="AQ1907" s="5"/>
      <c r="AR1907" s="5"/>
      <c r="AS1907" s="5"/>
      <c r="AT1907" s="5"/>
      <c r="AU1907" s="5"/>
      <c r="AV1907" s="5"/>
      <c r="AW1907" s="5"/>
      <c r="AX1907" s="5"/>
      <c r="AY1907" s="5"/>
      <c r="AZ1907" s="5"/>
      <c r="BA1907" s="5"/>
      <c r="BB1907" s="5"/>
      <c r="BC1907" s="5"/>
      <c r="BD1907" s="5"/>
      <c r="BE1907" s="5"/>
      <c r="BF1907" s="5"/>
      <c r="BG1907" s="5"/>
      <c r="BH1907" s="5"/>
      <c r="BI1907" s="5"/>
      <c r="BJ1907" s="5"/>
      <c r="BK1907" s="5"/>
      <c r="BL1907" s="5"/>
      <c r="BM1907" s="5"/>
      <c r="BN1907" s="5"/>
      <c r="BO1907" s="5"/>
      <c r="BP1907" s="5"/>
      <c r="BQ1907" s="5"/>
      <c r="BR1907" s="5"/>
      <c r="BS1907" s="5"/>
      <c r="BT1907" s="5"/>
      <c r="BU1907" s="5"/>
      <c r="BV1907" s="5"/>
      <c r="BW1907" s="5"/>
      <c r="BX1907" s="5"/>
      <c r="BY1907" s="5"/>
      <c r="BZ1907" s="5"/>
    </row>
    <row r="1908" spans="22:78" x14ac:dyDescent="0.2">
      <c r="V1908" s="5"/>
      <c r="W1908" s="5"/>
      <c r="X1908" s="5"/>
      <c r="Y1908" s="5"/>
      <c r="Z1908" s="5"/>
      <c r="AA1908" s="5"/>
      <c r="AB1908" s="5"/>
      <c r="AC1908" s="5"/>
      <c r="AD1908" s="5"/>
      <c r="AE1908" s="5"/>
      <c r="AF1908" s="5"/>
      <c r="AG1908" s="5"/>
      <c r="AH1908" s="5"/>
      <c r="AI1908" s="5"/>
      <c r="AJ1908" s="5"/>
      <c r="AK1908" s="5"/>
      <c r="AL1908" s="5"/>
      <c r="AM1908" s="5"/>
      <c r="AN1908" s="5"/>
      <c r="AO1908" s="5"/>
      <c r="AP1908" s="5"/>
      <c r="AQ1908" s="5"/>
      <c r="AR1908" s="5"/>
      <c r="AS1908" s="5"/>
      <c r="AT1908" s="5"/>
      <c r="AU1908" s="5"/>
      <c r="AV1908" s="5"/>
      <c r="AW1908" s="5"/>
      <c r="AX1908" s="5"/>
      <c r="AY1908" s="5"/>
      <c r="AZ1908" s="5"/>
      <c r="BA1908" s="5"/>
      <c r="BB1908" s="5"/>
      <c r="BC1908" s="5"/>
      <c r="BD1908" s="5"/>
      <c r="BE1908" s="5"/>
      <c r="BF1908" s="5"/>
      <c r="BG1908" s="5"/>
      <c r="BH1908" s="5"/>
      <c r="BI1908" s="5"/>
      <c r="BJ1908" s="5"/>
      <c r="BK1908" s="5"/>
      <c r="BL1908" s="5"/>
      <c r="BM1908" s="5"/>
      <c r="BN1908" s="5"/>
      <c r="BO1908" s="5"/>
      <c r="BP1908" s="5"/>
      <c r="BQ1908" s="5"/>
      <c r="BR1908" s="5"/>
      <c r="BS1908" s="5"/>
      <c r="BT1908" s="5"/>
      <c r="BU1908" s="5"/>
      <c r="BV1908" s="5"/>
      <c r="BW1908" s="5"/>
      <c r="BX1908" s="5"/>
      <c r="BY1908" s="5"/>
      <c r="BZ1908" s="5"/>
    </row>
    <row r="1909" spans="22:78" x14ac:dyDescent="0.2">
      <c r="V1909" s="5"/>
      <c r="W1909" s="5"/>
      <c r="X1909" s="5"/>
      <c r="Y1909" s="5"/>
      <c r="Z1909" s="5"/>
      <c r="AA1909" s="5"/>
      <c r="AB1909" s="5"/>
      <c r="AC1909" s="5"/>
      <c r="AD1909" s="5"/>
      <c r="AE1909" s="5"/>
      <c r="AF1909" s="5"/>
      <c r="AG1909" s="5"/>
      <c r="AH1909" s="5"/>
      <c r="AI1909" s="5"/>
      <c r="AJ1909" s="5"/>
      <c r="AK1909" s="5"/>
      <c r="AL1909" s="5"/>
      <c r="AM1909" s="5"/>
      <c r="AN1909" s="5"/>
      <c r="AO1909" s="5"/>
      <c r="AP1909" s="5"/>
      <c r="AQ1909" s="5"/>
      <c r="AR1909" s="5"/>
      <c r="AS1909" s="5"/>
      <c r="AT1909" s="5"/>
      <c r="AU1909" s="5"/>
      <c r="AV1909" s="5"/>
      <c r="AW1909" s="5"/>
      <c r="AX1909" s="5"/>
      <c r="AY1909" s="5"/>
      <c r="AZ1909" s="5"/>
      <c r="BA1909" s="5"/>
      <c r="BB1909" s="5"/>
      <c r="BC1909" s="5"/>
      <c r="BD1909" s="5"/>
      <c r="BE1909" s="5"/>
      <c r="BF1909" s="5"/>
      <c r="BG1909" s="5"/>
      <c r="BH1909" s="5"/>
      <c r="BI1909" s="5"/>
      <c r="BJ1909" s="5"/>
      <c r="BK1909" s="5"/>
      <c r="BL1909" s="5"/>
      <c r="BM1909" s="5"/>
      <c r="BN1909" s="5"/>
      <c r="BO1909" s="5"/>
      <c r="BP1909" s="5"/>
      <c r="BQ1909" s="5"/>
      <c r="BR1909" s="5"/>
      <c r="BS1909" s="5"/>
      <c r="BT1909" s="5"/>
      <c r="BU1909" s="5"/>
      <c r="BV1909" s="5"/>
      <c r="BW1909" s="5"/>
      <c r="BX1909" s="5"/>
      <c r="BY1909" s="5"/>
      <c r="BZ1909" s="5"/>
    </row>
    <row r="1910" spans="22:78" x14ac:dyDescent="0.2"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5"/>
      <c r="BG1910" s="5"/>
      <c r="BH1910" s="5"/>
      <c r="BI1910" s="5"/>
      <c r="BJ1910" s="5"/>
      <c r="BK1910" s="5"/>
      <c r="BL1910" s="5"/>
      <c r="BM1910" s="5"/>
      <c r="BN1910" s="5"/>
      <c r="BO1910" s="5"/>
      <c r="BP1910" s="5"/>
      <c r="BQ1910" s="5"/>
      <c r="BR1910" s="5"/>
      <c r="BS1910" s="5"/>
      <c r="BT1910" s="5"/>
      <c r="BU1910" s="5"/>
      <c r="BV1910" s="5"/>
      <c r="BW1910" s="5"/>
      <c r="BX1910" s="5"/>
      <c r="BY1910" s="5"/>
      <c r="BZ1910" s="5"/>
    </row>
    <row r="1911" spans="22:78" x14ac:dyDescent="0.2">
      <c r="V1911" s="5"/>
      <c r="W1911" s="5"/>
      <c r="X1911" s="5"/>
      <c r="Y1911" s="5"/>
      <c r="Z1911" s="5"/>
      <c r="AA1911" s="5"/>
      <c r="AB1911" s="5"/>
      <c r="AC1911" s="5"/>
      <c r="AD1911" s="5"/>
      <c r="AE1911" s="5"/>
      <c r="AF1911" s="5"/>
      <c r="AG1911" s="5"/>
      <c r="AH1911" s="5"/>
      <c r="AI1911" s="5"/>
      <c r="AJ1911" s="5"/>
      <c r="AK1911" s="5"/>
      <c r="AL1911" s="5"/>
      <c r="AM1911" s="5"/>
      <c r="AN1911" s="5"/>
      <c r="AO1911" s="5"/>
      <c r="AP1911" s="5"/>
      <c r="AQ1911" s="5"/>
      <c r="AR1911" s="5"/>
      <c r="AS1911" s="5"/>
      <c r="AT1911" s="5"/>
      <c r="AU1911" s="5"/>
      <c r="AV1911" s="5"/>
      <c r="AW1911" s="5"/>
      <c r="AX1911" s="5"/>
      <c r="AY1911" s="5"/>
      <c r="AZ1911" s="5"/>
      <c r="BA1911" s="5"/>
      <c r="BB1911" s="5"/>
      <c r="BC1911" s="5"/>
      <c r="BD1911" s="5"/>
      <c r="BE1911" s="5"/>
      <c r="BF1911" s="5"/>
      <c r="BG1911" s="5"/>
      <c r="BH1911" s="5"/>
      <c r="BI1911" s="5"/>
      <c r="BJ1911" s="5"/>
      <c r="BK1911" s="5"/>
      <c r="BL1911" s="5"/>
      <c r="BM1911" s="5"/>
      <c r="BN1911" s="5"/>
      <c r="BO1911" s="5"/>
      <c r="BP1911" s="5"/>
      <c r="BQ1911" s="5"/>
      <c r="BR1911" s="5"/>
      <c r="BS1911" s="5"/>
      <c r="BT1911" s="5"/>
      <c r="BU1911" s="5"/>
      <c r="BV1911" s="5"/>
      <c r="BW1911" s="5"/>
      <c r="BX1911" s="5"/>
      <c r="BY1911" s="5"/>
      <c r="BZ1911" s="5"/>
    </row>
    <row r="1912" spans="22:78" x14ac:dyDescent="0.2">
      <c r="V1912" s="5"/>
      <c r="W1912" s="5"/>
      <c r="X1912" s="5"/>
      <c r="Y1912" s="5"/>
      <c r="Z1912" s="5"/>
      <c r="AA1912" s="5"/>
      <c r="AB1912" s="5"/>
      <c r="AC1912" s="5"/>
      <c r="AD1912" s="5"/>
      <c r="AE1912" s="5"/>
      <c r="AF1912" s="5"/>
      <c r="AG1912" s="5"/>
      <c r="AH1912" s="5"/>
      <c r="AI1912" s="5"/>
      <c r="AJ1912" s="5"/>
      <c r="AK1912" s="5"/>
      <c r="AL1912" s="5"/>
      <c r="AM1912" s="5"/>
      <c r="AN1912" s="5"/>
      <c r="AO1912" s="5"/>
      <c r="AP1912" s="5"/>
      <c r="AQ1912" s="5"/>
      <c r="AR1912" s="5"/>
      <c r="AS1912" s="5"/>
      <c r="AT1912" s="5"/>
      <c r="AU1912" s="5"/>
      <c r="AV1912" s="5"/>
      <c r="AW1912" s="5"/>
      <c r="AX1912" s="5"/>
      <c r="AY1912" s="5"/>
      <c r="AZ1912" s="5"/>
      <c r="BA1912" s="5"/>
      <c r="BB1912" s="5"/>
      <c r="BC1912" s="5"/>
      <c r="BD1912" s="5"/>
      <c r="BE1912" s="5"/>
      <c r="BF1912" s="5"/>
      <c r="BG1912" s="5"/>
      <c r="BH1912" s="5"/>
      <c r="BI1912" s="5"/>
      <c r="BJ1912" s="5"/>
      <c r="BK1912" s="5"/>
      <c r="BL1912" s="5"/>
      <c r="BM1912" s="5"/>
      <c r="BN1912" s="5"/>
      <c r="BO1912" s="5"/>
      <c r="BP1912" s="5"/>
      <c r="BQ1912" s="5"/>
      <c r="BR1912" s="5"/>
      <c r="BS1912" s="5"/>
      <c r="BT1912" s="5"/>
      <c r="BU1912" s="5"/>
      <c r="BV1912" s="5"/>
      <c r="BW1912" s="5"/>
      <c r="BX1912" s="5"/>
      <c r="BY1912" s="5"/>
      <c r="BZ1912" s="5"/>
    </row>
    <row r="1913" spans="22:78" x14ac:dyDescent="0.2">
      <c r="V1913" s="5"/>
      <c r="W1913" s="5"/>
      <c r="X1913" s="5"/>
      <c r="Y1913" s="5"/>
      <c r="Z1913" s="5"/>
      <c r="AA1913" s="5"/>
      <c r="AB1913" s="5"/>
      <c r="AC1913" s="5"/>
      <c r="AD1913" s="5"/>
      <c r="AE1913" s="5"/>
      <c r="AF1913" s="5"/>
      <c r="AG1913" s="5"/>
      <c r="AH1913" s="5"/>
      <c r="AI1913" s="5"/>
      <c r="AJ1913" s="5"/>
      <c r="AK1913" s="5"/>
      <c r="AL1913" s="5"/>
      <c r="AM1913" s="5"/>
      <c r="AN1913" s="5"/>
      <c r="AO1913" s="5"/>
      <c r="AP1913" s="5"/>
      <c r="AQ1913" s="5"/>
      <c r="AR1913" s="5"/>
      <c r="AS1913" s="5"/>
      <c r="AT1913" s="5"/>
      <c r="AU1913" s="5"/>
      <c r="AV1913" s="5"/>
      <c r="AW1913" s="5"/>
      <c r="AX1913" s="5"/>
      <c r="AY1913" s="5"/>
      <c r="AZ1913" s="5"/>
      <c r="BA1913" s="5"/>
      <c r="BB1913" s="5"/>
      <c r="BC1913" s="5"/>
      <c r="BD1913" s="5"/>
      <c r="BE1913" s="5"/>
      <c r="BF1913" s="5"/>
      <c r="BG1913" s="5"/>
      <c r="BH1913" s="5"/>
      <c r="BI1913" s="5"/>
      <c r="BJ1913" s="5"/>
      <c r="BK1913" s="5"/>
      <c r="BL1913" s="5"/>
      <c r="BM1913" s="5"/>
      <c r="BN1913" s="5"/>
      <c r="BO1913" s="5"/>
      <c r="BP1913" s="5"/>
      <c r="BQ1913" s="5"/>
      <c r="BR1913" s="5"/>
      <c r="BS1913" s="5"/>
      <c r="BT1913" s="5"/>
      <c r="BU1913" s="5"/>
      <c r="BV1913" s="5"/>
      <c r="BW1913" s="5"/>
      <c r="BX1913" s="5"/>
      <c r="BY1913" s="5"/>
      <c r="BZ1913" s="5"/>
    </row>
    <row r="1914" spans="22:78" x14ac:dyDescent="0.2"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5"/>
      <c r="BG1914" s="5"/>
      <c r="BH1914" s="5"/>
      <c r="BI1914" s="5"/>
      <c r="BJ1914" s="5"/>
      <c r="BK1914" s="5"/>
      <c r="BL1914" s="5"/>
      <c r="BM1914" s="5"/>
      <c r="BN1914" s="5"/>
      <c r="BO1914" s="5"/>
      <c r="BP1914" s="5"/>
      <c r="BQ1914" s="5"/>
      <c r="BR1914" s="5"/>
      <c r="BS1914" s="5"/>
      <c r="BT1914" s="5"/>
      <c r="BU1914" s="5"/>
      <c r="BV1914" s="5"/>
      <c r="BW1914" s="5"/>
      <c r="BX1914" s="5"/>
      <c r="BY1914" s="5"/>
      <c r="BZ1914" s="5"/>
    </row>
    <row r="1915" spans="22:78" x14ac:dyDescent="0.2">
      <c r="V1915" s="5"/>
      <c r="W1915" s="5"/>
      <c r="X1915" s="5"/>
      <c r="Y1915" s="5"/>
      <c r="Z1915" s="5"/>
      <c r="AA1915" s="5"/>
      <c r="AB1915" s="5"/>
      <c r="AC1915" s="5"/>
      <c r="AD1915" s="5"/>
      <c r="AE1915" s="5"/>
      <c r="AF1915" s="5"/>
      <c r="AG1915" s="5"/>
      <c r="AH1915" s="5"/>
      <c r="AI1915" s="5"/>
      <c r="AJ1915" s="5"/>
      <c r="AK1915" s="5"/>
      <c r="AL1915" s="5"/>
      <c r="AM1915" s="5"/>
      <c r="AN1915" s="5"/>
      <c r="AO1915" s="5"/>
      <c r="AP1915" s="5"/>
      <c r="AQ1915" s="5"/>
      <c r="AR1915" s="5"/>
      <c r="AS1915" s="5"/>
      <c r="AT1915" s="5"/>
      <c r="AU1915" s="5"/>
      <c r="AV1915" s="5"/>
      <c r="AW1915" s="5"/>
      <c r="AX1915" s="5"/>
      <c r="AY1915" s="5"/>
      <c r="AZ1915" s="5"/>
      <c r="BA1915" s="5"/>
      <c r="BB1915" s="5"/>
      <c r="BC1915" s="5"/>
      <c r="BD1915" s="5"/>
      <c r="BE1915" s="5"/>
      <c r="BF1915" s="5"/>
      <c r="BG1915" s="5"/>
      <c r="BH1915" s="5"/>
      <c r="BI1915" s="5"/>
      <c r="BJ1915" s="5"/>
      <c r="BK1915" s="5"/>
      <c r="BL1915" s="5"/>
      <c r="BM1915" s="5"/>
      <c r="BN1915" s="5"/>
      <c r="BO1915" s="5"/>
      <c r="BP1915" s="5"/>
      <c r="BQ1915" s="5"/>
      <c r="BR1915" s="5"/>
      <c r="BS1915" s="5"/>
      <c r="BT1915" s="5"/>
      <c r="BU1915" s="5"/>
      <c r="BV1915" s="5"/>
      <c r="BW1915" s="5"/>
      <c r="BX1915" s="5"/>
      <c r="BY1915" s="5"/>
      <c r="BZ1915" s="5"/>
    </row>
    <row r="1916" spans="22:78" x14ac:dyDescent="0.2">
      <c r="V1916" s="5"/>
      <c r="W1916" s="5"/>
      <c r="X1916" s="5"/>
      <c r="Y1916" s="5"/>
      <c r="Z1916" s="5"/>
      <c r="AA1916" s="5"/>
      <c r="AB1916" s="5"/>
      <c r="AC1916" s="5"/>
      <c r="AD1916" s="5"/>
      <c r="AE1916" s="5"/>
      <c r="AF1916" s="5"/>
      <c r="AG1916" s="5"/>
      <c r="AH1916" s="5"/>
      <c r="AI1916" s="5"/>
      <c r="AJ1916" s="5"/>
      <c r="AK1916" s="5"/>
      <c r="AL1916" s="5"/>
      <c r="AM1916" s="5"/>
      <c r="AN1916" s="5"/>
      <c r="AO1916" s="5"/>
      <c r="AP1916" s="5"/>
      <c r="AQ1916" s="5"/>
      <c r="AR1916" s="5"/>
      <c r="AS1916" s="5"/>
      <c r="AT1916" s="5"/>
      <c r="AU1916" s="5"/>
      <c r="AV1916" s="5"/>
      <c r="AW1916" s="5"/>
      <c r="AX1916" s="5"/>
      <c r="AY1916" s="5"/>
      <c r="AZ1916" s="5"/>
      <c r="BA1916" s="5"/>
      <c r="BB1916" s="5"/>
      <c r="BC1916" s="5"/>
      <c r="BD1916" s="5"/>
      <c r="BE1916" s="5"/>
      <c r="BF1916" s="5"/>
      <c r="BG1916" s="5"/>
      <c r="BH1916" s="5"/>
      <c r="BI1916" s="5"/>
      <c r="BJ1916" s="5"/>
      <c r="BK1916" s="5"/>
      <c r="BL1916" s="5"/>
      <c r="BM1916" s="5"/>
      <c r="BN1916" s="5"/>
      <c r="BO1916" s="5"/>
      <c r="BP1916" s="5"/>
      <c r="BQ1916" s="5"/>
      <c r="BR1916" s="5"/>
      <c r="BS1916" s="5"/>
      <c r="BT1916" s="5"/>
      <c r="BU1916" s="5"/>
      <c r="BV1916" s="5"/>
      <c r="BW1916" s="5"/>
      <c r="BX1916" s="5"/>
      <c r="BY1916" s="5"/>
      <c r="BZ1916" s="5"/>
    </row>
    <row r="1917" spans="22:78" x14ac:dyDescent="0.2">
      <c r="V1917" s="5"/>
      <c r="W1917" s="5"/>
      <c r="X1917" s="5"/>
      <c r="Y1917" s="5"/>
      <c r="Z1917" s="5"/>
      <c r="AA1917" s="5"/>
      <c r="AB1917" s="5"/>
      <c r="AC1917" s="5"/>
      <c r="AD1917" s="5"/>
      <c r="AE1917" s="5"/>
      <c r="AF1917" s="5"/>
      <c r="AG1917" s="5"/>
      <c r="AH1917" s="5"/>
      <c r="AI1917" s="5"/>
      <c r="AJ1917" s="5"/>
      <c r="AK1917" s="5"/>
      <c r="AL1917" s="5"/>
      <c r="AM1917" s="5"/>
      <c r="AN1917" s="5"/>
      <c r="AO1917" s="5"/>
      <c r="AP1917" s="5"/>
      <c r="AQ1917" s="5"/>
      <c r="AR1917" s="5"/>
      <c r="AS1917" s="5"/>
      <c r="AT1917" s="5"/>
      <c r="AU1917" s="5"/>
      <c r="AV1917" s="5"/>
      <c r="AW1917" s="5"/>
      <c r="AX1917" s="5"/>
      <c r="AY1917" s="5"/>
      <c r="AZ1917" s="5"/>
      <c r="BA1917" s="5"/>
      <c r="BB1917" s="5"/>
      <c r="BC1917" s="5"/>
      <c r="BD1917" s="5"/>
      <c r="BE1917" s="5"/>
      <c r="BF1917" s="5"/>
      <c r="BG1917" s="5"/>
      <c r="BH1917" s="5"/>
      <c r="BI1917" s="5"/>
      <c r="BJ1917" s="5"/>
      <c r="BK1917" s="5"/>
      <c r="BL1917" s="5"/>
      <c r="BM1917" s="5"/>
      <c r="BN1917" s="5"/>
      <c r="BO1917" s="5"/>
      <c r="BP1917" s="5"/>
      <c r="BQ1917" s="5"/>
      <c r="BR1917" s="5"/>
      <c r="BS1917" s="5"/>
      <c r="BT1917" s="5"/>
      <c r="BU1917" s="5"/>
      <c r="BV1917" s="5"/>
      <c r="BW1917" s="5"/>
      <c r="BX1917" s="5"/>
      <c r="BY1917" s="5"/>
      <c r="BZ1917" s="5"/>
    </row>
    <row r="1918" spans="22:78" x14ac:dyDescent="0.2"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5"/>
      <c r="BG1918" s="5"/>
      <c r="BH1918" s="5"/>
      <c r="BI1918" s="5"/>
      <c r="BJ1918" s="5"/>
      <c r="BK1918" s="5"/>
      <c r="BL1918" s="5"/>
      <c r="BM1918" s="5"/>
      <c r="BN1918" s="5"/>
      <c r="BO1918" s="5"/>
      <c r="BP1918" s="5"/>
      <c r="BQ1918" s="5"/>
      <c r="BR1918" s="5"/>
      <c r="BS1918" s="5"/>
      <c r="BT1918" s="5"/>
      <c r="BU1918" s="5"/>
      <c r="BV1918" s="5"/>
      <c r="BW1918" s="5"/>
      <c r="BX1918" s="5"/>
      <c r="BY1918" s="5"/>
      <c r="BZ1918" s="5"/>
    </row>
    <row r="1919" spans="22:78" x14ac:dyDescent="0.2">
      <c r="V1919" s="5"/>
      <c r="W1919" s="5"/>
      <c r="X1919" s="5"/>
      <c r="Y1919" s="5"/>
      <c r="Z1919" s="5"/>
      <c r="AA1919" s="5"/>
      <c r="AB1919" s="5"/>
      <c r="AC1919" s="5"/>
      <c r="AD1919" s="5"/>
      <c r="AE1919" s="5"/>
      <c r="AF1919" s="5"/>
      <c r="AG1919" s="5"/>
      <c r="AH1919" s="5"/>
      <c r="AI1919" s="5"/>
      <c r="AJ1919" s="5"/>
      <c r="AK1919" s="5"/>
      <c r="AL1919" s="5"/>
      <c r="AM1919" s="5"/>
      <c r="AN1919" s="5"/>
      <c r="AO1919" s="5"/>
      <c r="AP1919" s="5"/>
      <c r="AQ1919" s="5"/>
      <c r="AR1919" s="5"/>
      <c r="AS1919" s="5"/>
      <c r="AT1919" s="5"/>
      <c r="AU1919" s="5"/>
      <c r="AV1919" s="5"/>
      <c r="AW1919" s="5"/>
      <c r="AX1919" s="5"/>
      <c r="AY1919" s="5"/>
      <c r="AZ1919" s="5"/>
      <c r="BA1919" s="5"/>
      <c r="BB1919" s="5"/>
      <c r="BC1919" s="5"/>
      <c r="BD1919" s="5"/>
      <c r="BE1919" s="5"/>
      <c r="BF1919" s="5"/>
      <c r="BG1919" s="5"/>
      <c r="BH1919" s="5"/>
      <c r="BI1919" s="5"/>
      <c r="BJ1919" s="5"/>
      <c r="BK1919" s="5"/>
      <c r="BL1919" s="5"/>
      <c r="BM1919" s="5"/>
      <c r="BN1919" s="5"/>
      <c r="BO1919" s="5"/>
      <c r="BP1919" s="5"/>
      <c r="BQ1919" s="5"/>
      <c r="BR1919" s="5"/>
      <c r="BS1919" s="5"/>
      <c r="BT1919" s="5"/>
      <c r="BU1919" s="5"/>
      <c r="BV1919" s="5"/>
      <c r="BW1919" s="5"/>
      <c r="BX1919" s="5"/>
      <c r="BY1919" s="5"/>
      <c r="BZ1919" s="5"/>
    </row>
    <row r="1920" spans="22:78" x14ac:dyDescent="0.2">
      <c r="V1920" s="5"/>
      <c r="W1920" s="5"/>
      <c r="X1920" s="5"/>
      <c r="Y1920" s="5"/>
      <c r="Z1920" s="5"/>
      <c r="AA1920" s="5"/>
      <c r="AB1920" s="5"/>
      <c r="AC1920" s="5"/>
      <c r="AD1920" s="5"/>
      <c r="AE1920" s="5"/>
      <c r="AF1920" s="5"/>
      <c r="AG1920" s="5"/>
      <c r="AH1920" s="5"/>
      <c r="AI1920" s="5"/>
      <c r="AJ1920" s="5"/>
      <c r="AK1920" s="5"/>
      <c r="AL1920" s="5"/>
      <c r="AM1920" s="5"/>
      <c r="AN1920" s="5"/>
      <c r="AO1920" s="5"/>
      <c r="AP1920" s="5"/>
      <c r="AQ1920" s="5"/>
      <c r="AR1920" s="5"/>
      <c r="AS1920" s="5"/>
      <c r="AT1920" s="5"/>
      <c r="AU1920" s="5"/>
      <c r="AV1920" s="5"/>
      <c r="AW1920" s="5"/>
      <c r="AX1920" s="5"/>
      <c r="AY1920" s="5"/>
      <c r="AZ1920" s="5"/>
      <c r="BA1920" s="5"/>
      <c r="BB1920" s="5"/>
      <c r="BC1920" s="5"/>
      <c r="BD1920" s="5"/>
      <c r="BE1920" s="5"/>
      <c r="BF1920" s="5"/>
      <c r="BG1920" s="5"/>
      <c r="BH1920" s="5"/>
      <c r="BI1920" s="5"/>
      <c r="BJ1920" s="5"/>
      <c r="BK1920" s="5"/>
      <c r="BL1920" s="5"/>
      <c r="BM1920" s="5"/>
      <c r="BN1920" s="5"/>
      <c r="BO1920" s="5"/>
      <c r="BP1920" s="5"/>
      <c r="BQ1920" s="5"/>
      <c r="BR1920" s="5"/>
      <c r="BS1920" s="5"/>
      <c r="BT1920" s="5"/>
      <c r="BU1920" s="5"/>
      <c r="BV1920" s="5"/>
      <c r="BW1920" s="5"/>
      <c r="BX1920" s="5"/>
      <c r="BY1920" s="5"/>
      <c r="BZ1920" s="5"/>
    </row>
    <row r="1921" spans="22:78" x14ac:dyDescent="0.2">
      <c r="V1921" s="5"/>
      <c r="W1921" s="5"/>
      <c r="X1921" s="5"/>
      <c r="Y1921" s="5"/>
      <c r="Z1921" s="5"/>
      <c r="AA1921" s="5"/>
      <c r="AB1921" s="5"/>
      <c r="AC1921" s="5"/>
      <c r="AD1921" s="5"/>
      <c r="AE1921" s="5"/>
      <c r="AF1921" s="5"/>
      <c r="AG1921" s="5"/>
      <c r="AH1921" s="5"/>
      <c r="AI1921" s="5"/>
      <c r="AJ1921" s="5"/>
      <c r="AK1921" s="5"/>
      <c r="AL1921" s="5"/>
      <c r="AM1921" s="5"/>
      <c r="AN1921" s="5"/>
      <c r="AO1921" s="5"/>
      <c r="AP1921" s="5"/>
      <c r="AQ1921" s="5"/>
      <c r="AR1921" s="5"/>
      <c r="AS1921" s="5"/>
      <c r="AT1921" s="5"/>
      <c r="AU1921" s="5"/>
      <c r="AV1921" s="5"/>
      <c r="AW1921" s="5"/>
      <c r="AX1921" s="5"/>
      <c r="AY1921" s="5"/>
      <c r="AZ1921" s="5"/>
      <c r="BA1921" s="5"/>
      <c r="BB1921" s="5"/>
      <c r="BC1921" s="5"/>
      <c r="BD1921" s="5"/>
      <c r="BE1921" s="5"/>
      <c r="BF1921" s="5"/>
      <c r="BG1921" s="5"/>
      <c r="BH1921" s="5"/>
      <c r="BI1921" s="5"/>
      <c r="BJ1921" s="5"/>
      <c r="BK1921" s="5"/>
      <c r="BL1921" s="5"/>
      <c r="BM1921" s="5"/>
      <c r="BN1921" s="5"/>
      <c r="BO1921" s="5"/>
      <c r="BP1921" s="5"/>
      <c r="BQ1921" s="5"/>
      <c r="BR1921" s="5"/>
      <c r="BS1921" s="5"/>
      <c r="BT1921" s="5"/>
      <c r="BU1921" s="5"/>
      <c r="BV1921" s="5"/>
      <c r="BW1921" s="5"/>
      <c r="BX1921" s="5"/>
      <c r="BY1921" s="5"/>
      <c r="BZ1921" s="5"/>
    </row>
    <row r="1922" spans="22:78" x14ac:dyDescent="0.2"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5"/>
      <c r="BG1922" s="5"/>
      <c r="BH1922" s="5"/>
      <c r="BI1922" s="5"/>
      <c r="BJ1922" s="5"/>
      <c r="BK1922" s="5"/>
      <c r="BL1922" s="5"/>
      <c r="BM1922" s="5"/>
      <c r="BN1922" s="5"/>
      <c r="BO1922" s="5"/>
      <c r="BP1922" s="5"/>
      <c r="BQ1922" s="5"/>
      <c r="BR1922" s="5"/>
      <c r="BS1922" s="5"/>
      <c r="BT1922" s="5"/>
      <c r="BU1922" s="5"/>
      <c r="BV1922" s="5"/>
      <c r="BW1922" s="5"/>
      <c r="BX1922" s="5"/>
      <c r="BY1922" s="5"/>
      <c r="BZ1922" s="5"/>
    </row>
    <row r="1923" spans="22:78" x14ac:dyDescent="0.2">
      <c r="V1923" s="5"/>
      <c r="W1923" s="5"/>
      <c r="X1923" s="5"/>
      <c r="Y1923" s="5"/>
      <c r="Z1923" s="5"/>
      <c r="AA1923" s="5"/>
      <c r="AB1923" s="5"/>
      <c r="AC1923" s="5"/>
      <c r="AD1923" s="5"/>
      <c r="AE1923" s="5"/>
      <c r="AF1923" s="5"/>
      <c r="AG1923" s="5"/>
      <c r="AH1923" s="5"/>
      <c r="AI1923" s="5"/>
      <c r="AJ1923" s="5"/>
      <c r="AK1923" s="5"/>
      <c r="AL1923" s="5"/>
      <c r="AM1923" s="5"/>
      <c r="AN1923" s="5"/>
      <c r="AO1923" s="5"/>
      <c r="AP1923" s="5"/>
      <c r="AQ1923" s="5"/>
      <c r="AR1923" s="5"/>
      <c r="AS1923" s="5"/>
      <c r="AT1923" s="5"/>
      <c r="AU1923" s="5"/>
      <c r="AV1923" s="5"/>
      <c r="AW1923" s="5"/>
      <c r="AX1923" s="5"/>
      <c r="AY1923" s="5"/>
      <c r="AZ1923" s="5"/>
      <c r="BA1923" s="5"/>
      <c r="BB1923" s="5"/>
      <c r="BC1923" s="5"/>
      <c r="BD1923" s="5"/>
      <c r="BE1923" s="5"/>
      <c r="BF1923" s="5"/>
      <c r="BG1923" s="5"/>
      <c r="BH1923" s="5"/>
      <c r="BI1923" s="5"/>
      <c r="BJ1923" s="5"/>
      <c r="BK1923" s="5"/>
      <c r="BL1923" s="5"/>
      <c r="BM1923" s="5"/>
      <c r="BN1923" s="5"/>
      <c r="BO1923" s="5"/>
      <c r="BP1923" s="5"/>
      <c r="BQ1923" s="5"/>
      <c r="BR1923" s="5"/>
      <c r="BS1923" s="5"/>
      <c r="BT1923" s="5"/>
      <c r="BU1923" s="5"/>
      <c r="BV1923" s="5"/>
      <c r="BW1923" s="5"/>
      <c r="BX1923" s="5"/>
      <c r="BY1923" s="5"/>
      <c r="BZ1923" s="5"/>
    </row>
    <row r="1924" spans="22:78" x14ac:dyDescent="0.2">
      <c r="V1924" s="5"/>
      <c r="W1924" s="5"/>
      <c r="X1924" s="5"/>
      <c r="Y1924" s="5"/>
      <c r="Z1924" s="5"/>
      <c r="AA1924" s="5"/>
      <c r="AB1924" s="5"/>
      <c r="AC1924" s="5"/>
      <c r="AD1924" s="5"/>
      <c r="AE1924" s="5"/>
      <c r="AF1924" s="5"/>
      <c r="AG1924" s="5"/>
      <c r="AH1924" s="5"/>
      <c r="AI1924" s="5"/>
      <c r="AJ1924" s="5"/>
      <c r="AK1924" s="5"/>
      <c r="AL1924" s="5"/>
      <c r="AM1924" s="5"/>
      <c r="AN1924" s="5"/>
      <c r="AO1924" s="5"/>
      <c r="AP1924" s="5"/>
      <c r="AQ1924" s="5"/>
      <c r="AR1924" s="5"/>
      <c r="AS1924" s="5"/>
      <c r="AT1924" s="5"/>
      <c r="AU1924" s="5"/>
      <c r="AV1924" s="5"/>
      <c r="AW1924" s="5"/>
      <c r="AX1924" s="5"/>
      <c r="AY1924" s="5"/>
      <c r="AZ1924" s="5"/>
      <c r="BA1924" s="5"/>
      <c r="BB1924" s="5"/>
      <c r="BC1924" s="5"/>
      <c r="BD1924" s="5"/>
      <c r="BE1924" s="5"/>
      <c r="BF1924" s="5"/>
      <c r="BG1924" s="5"/>
      <c r="BH1924" s="5"/>
      <c r="BI1924" s="5"/>
      <c r="BJ1924" s="5"/>
      <c r="BK1924" s="5"/>
      <c r="BL1924" s="5"/>
      <c r="BM1924" s="5"/>
      <c r="BN1924" s="5"/>
      <c r="BO1924" s="5"/>
      <c r="BP1924" s="5"/>
      <c r="BQ1924" s="5"/>
      <c r="BR1924" s="5"/>
      <c r="BS1924" s="5"/>
      <c r="BT1924" s="5"/>
      <c r="BU1924" s="5"/>
      <c r="BV1924" s="5"/>
      <c r="BW1924" s="5"/>
      <c r="BX1924" s="5"/>
      <c r="BY1924" s="5"/>
      <c r="BZ1924" s="5"/>
    </row>
    <row r="1925" spans="22:78" x14ac:dyDescent="0.2">
      <c r="V1925" s="5"/>
      <c r="W1925" s="5"/>
      <c r="X1925" s="5"/>
      <c r="Y1925" s="5"/>
      <c r="Z1925" s="5"/>
      <c r="AA1925" s="5"/>
      <c r="AB1925" s="5"/>
      <c r="AC1925" s="5"/>
      <c r="AD1925" s="5"/>
      <c r="AE1925" s="5"/>
      <c r="AF1925" s="5"/>
      <c r="AG1925" s="5"/>
      <c r="AH1925" s="5"/>
      <c r="AI1925" s="5"/>
      <c r="AJ1925" s="5"/>
      <c r="AK1925" s="5"/>
      <c r="AL1925" s="5"/>
      <c r="AM1925" s="5"/>
      <c r="AN1925" s="5"/>
      <c r="AO1925" s="5"/>
      <c r="AP1925" s="5"/>
      <c r="AQ1925" s="5"/>
      <c r="AR1925" s="5"/>
      <c r="AS1925" s="5"/>
      <c r="AT1925" s="5"/>
      <c r="AU1925" s="5"/>
      <c r="AV1925" s="5"/>
      <c r="AW1925" s="5"/>
      <c r="AX1925" s="5"/>
      <c r="AY1925" s="5"/>
      <c r="AZ1925" s="5"/>
      <c r="BA1925" s="5"/>
      <c r="BB1925" s="5"/>
      <c r="BC1925" s="5"/>
      <c r="BD1925" s="5"/>
      <c r="BE1925" s="5"/>
      <c r="BF1925" s="5"/>
      <c r="BG1925" s="5"/>
      <c r="BH1925" s="5"/>
      <c r="BI1925" s="5"/>
      <c r="BJ1925" s="5"/>
      <c r="BK1925" s="5"/>
      <c r="BL1925" s="5"/>
      <c r="BM1925" s="5"/>
      <c r="BN1925" s="5"/>
      <c r="BO1925" s="5"/>
      <c r="BP1925" s="5"/>
      <c r="BQ1925" s="5"/>
      <c r="BR1925" s="5"/>
      <c r="BS1925" s="5"/>
      <c r="BT1925" s="5"/>
      <c r="BU1925" s="5"/>
      <c r="BV1925" s="5"/>
      <c r="BW1925" s="5"/>
      <c r="BX1925" s="5"/>
      <c r="BY1925" s="5"/>
      <c r="BZ1925" s="5"/>
    </row>
    <row r="1926" spans="22:78" x14ac:dyDescent="0.2"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  <c r="BN1926" s="5"/>
      <c r="BO1926" s="5"/>
      <c r="BP1926" s="5"/>
      <c r="BQ1926" s="5"/>
      <c r="BR1926" s="5"/>
      <c r="BS1926" s="5"/>
      <c r="BT1926" s="5"/>
      <c r="BU1926" s="5"/>
      <c r="BV1926" s="5"/>
      <c r="BW1926" s="5"/>
      <c r="BX1926" s="5"/>
      <c r="BY1926" s="5"/>
      <c r="BZ1926" s="5"/>
    </row>
    <row r="1927" spans="22:78" x14ac:dyDescent="0.2">
      <c r="V1927" s="5"/>
      <c r="W1927" s="5"/>
      <c r="X1927" s="5"/>
      <c r="Y1927" s="5"/>
      <c r="Z1927" s="5"/>
      <c r="AA1927" s="5"/>
      <c r="AB1927" s="5"/>
      <c r="AC1927" s="5"/>
      <c r="AD1927" s="5"/>
      <c r="AE1927" s="5"/>
      <c r="AF1927" s="5"/>
      <c r="AG1927" s="5"/>
      <c r="AH1927" s="5"/>
      <c r="AI1927" s="5"/>
      <c r="AJ1927" s="5"/>
      <c r="AK1927" s="5"/>
      <c r="AL1927" s="5"/>
      <c r="AM1927" s="5"/>
      <c r="AN1927" s="5"/>
      <c r="AO1927" s="5"/>
      <c r="AP1927" s="5"/>
      <c r="AQ1927" s="5"/>
      <c r="AR1927" s="5"/>
      <c r="AS1927" s="5"/>
      <c r="AT1927" s="5"/>
      <c r="AU1927" s="5"/>
      <c r="AV1927" s="5"/>
      <c r="AW1927" s="5"/>
      <c r="AX1927" s="5"/>
      <c r="AY1927" s="5"/>
      <c r="AZ1927" s="5"/>
      <c r="BA1927" s="5"/>
      <c r="BB1927" s="5"/>
      <c r="BC1927" s="5"/>
      <c r="BD1927" s="5"/>
      <c r="BE1927" s="5"/>
      <c r="BF1927" s="5"/>
      <c r="BG1927" s="5"/>
      <c r="BH1927" s="5"/>
      <c r="BI1927" s="5"/>
      <c r="BJ1927" s="5"/>
      <c r="BK1927" s="5"/>
      <c r="BL1927" s="5"/>
      <c r="BM1927" s="5"/>
      <c r="BN1927" s="5"/>
      <c r="BO1927" s="5"/>
      <c r="BP1927" s="5"/>
      <c r="BQ1927" s="5"/>
      <c r="BR1927" s="5"/>
      <c r="BS1927" s="5"/>
      <c r="BT1927" s="5"/>
      <c r="BU1927" s="5"/>
      <c r="BV1927" s="5"/>
      <c r="BW1927" s="5"/>
      <c r="BX1927" s="5"/>
      <c r="BY1927" s="5"/>
      <c r="BZ1927" s="5"/>
    </row>
    <row r="1928" spans="22:78" x14ac:dyDescent="0.2">
      <c r="V1928" s="5"/>
      <c r="W1928" s="5"/>
      <c r="X1928" s="5"/>
      <c r="Y1928" s="5"/>
      <c r="Z1928" s="5"/>
      <c r="AA1928" s="5"/>
      <c r="AB1928" s="5"/>
      <c r="AC1928" s="5"/>
      <c r="AD1928" s="5"/>
      <c r="AE1928" s="5"/>
      <c r="AF1928" s="5"/>
      <c r="AG1928" s="5"/>
      <c r="AH1928" s="5"/>
      <c r="AI1928" s="5"/>
      <c r="AJ1928" s="5"/>
      <c r="AK1928" s="5"/>
      <c r="AL1928" s="5"/>
      <c r="AM1928" s="5"/>
      <c r="AN1928" s="5"/>
      <c r="AO1928" s="5"/>
      <c r="AP1928" s="5"/>
      <c r="AQ1928" s="5"/>
      <c r="AR1928" s="5"/>
      <c r="AS1928" s="5"/>
      <c r="AT1928" s="5"/>
      <c r="AU1928" s="5"/>
      <c r="AV1928" s="5"/>
      <c r="AW1928" s="5"/>
      <c r="AX1928" s="5"/>
      <c r="AY1928" s="5"/>
      <c r="AZ1928" s="5"/>
      <c r="BA1928" s="5"/>
      <c r="BB1928" s="5"/>
      <c r="BC1928" s="5"/>
      <c r="BD1928" s="5"/>
      <c r="BE1928" s="5"/>
      <c r="BF1928" s="5"/>
      <c r="BG1928" s="5"/>
      <c r="BH1928" s="5"/>
      <c r="BI1928" s="5"/>
      <c r="BJ1928" s="5"/>
      <c r="BK1928" s="5"/>
      <c r="BL1928" s="5"/>
      <c r="BM1928" s="5"/>
      <c r="BN1928" s="5"/>
      <c r="BO1928" s="5"/>
      <c r="BP1928" s="5"/>
      <c r="BQ1928" s="5"/>
      <c r="BR1928" s="5"/>
      <c r="BS1928" s="5"/>
      <c r="BT1928" s="5"/>
      <c r="BU1928" s="5"/>
      <c r="BV1928" s="5"/>
      <c r="BW1928" s="5"/>
      <c r="BX1928" s="5"/>
      <c r="BY1928" s="5"/>
      <c r="BZ1928" s="5"/>
    </row>
    <row r="1929" spans="22:78" x14ac:dyDescent="0.2">
      <c r="V1929" s="5"/>
      <c r="W1929" s="5"/>
      <c r="X1929" s="5"/>
      <c r="Y1929" s="5"/>
      <c r="Z1929" s="5"/>
      <c r="AA1929" s="5"/>
      <c r="AB1929" s="5"/>
      <c r="AC1929" s="5"/>
      <c r="AD1929" s="5"/>
      <c r="AE1929" s="5"/>
      <c r="AF1929" s="5"/>
      <c r="AG1929" s="5"/>
      <c r="AH1929" s="5"/>
      <c r="AI1929" s="5"/>
      <c r="AJ1929" s="5"/>
      <c r="AK1929" s="5"/>
      <c r="AL1929" s="5"/>
      <c r="AM1929" s="5"/>
      <c r="AN1929" s="5"/>
      <c r="AO1929" s="5"/>
      <c r="AP1929" s="5"/>
      <c r="AQ1929" s="5"/>
      <c r="AR1929" s="5"/>
      <c r="AS1929" s="5"/>
      <c r="AT1929" s="5"/>
      <c r="AU1929" s="5"/>
      <c r="AV1929" s="5"/>
      <c r="AW1929" s="5"/>
      <c r="AX1929" s="5"/>
      <c r="AY1929" s="5"/>
      <c r="AZ1929" s="5"/>
      <c r="BA1929" s="5"/>
      <c r="BB1929" s="5"/>
      <c r="BC1929" s="5"/>
      <c r="BD1929" s="5"/>
      <c r="BE1929" s="5"/>
      <c r="BF1929" s="5"/>
      <c r="BG1929" s="5"/>
      <c r="BH1929" s="5"/>
      <c r="BI1929" s="5"/>
      <c r="BJ1929" s="5"/>
      <c r="BK1929" s="5"/>
      <c r="BL1929" s="5"/>
      <c r="BM1929" s="5"/>
      <c r="BN1929" s="5"/>
      <c r="BO1929" s="5"/>
      <c r="BP1929" s="5"/>
      <c r="BQ1929" s="5"/>
      <c r="BR1929" s="5"/>
      <c r="BS1929" s="5"/>
      <c r="BT1929" s="5"/>
      <c r="BU1929" s="5"/>
      <c r="BV1929" s="5"/>
      <c r="BW1929" s="5"/>
      <c r="BX1929" s="5"/>
      <c r="BY1929" s="5"/>
      <c r="BZ1929" s="5"/>
    </row>
    <row r="1930" spans="22:78" x14ac:dyDescent="0.2"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5"/>
      <c r="BG1930" s="5"/>
      <c r="BH1930" s="5"/>
      <c r="BI1930" s="5"/>
      <c r="BJ1930" s="5"/>
      <c r="BK1930" s="5"/>
      <c r="BL1930" s="5"/>
      <c r="BM1930" s="5"/>
      <c r="BN1930" s="5"/>
      <c r="BO1930" s="5"/>
      <c r="BP1930" s="5"/>
      <c r="BQ1930" s="5"/>
      <c r="BR1930" s="5"/>
      <c r="BS1930" s="5"/>
      <c r="BT1930" s="5"/>
      <c r="BU1930" s="5"/>
      <c r="BV1930" s="5"/>
      <c r="BW1930" s="5"/>
      <c r="BX1930" s="5"/>
      <c r="BY1930" s="5"/>
      <c r="BZ1930" s="5"/>
    </row>
    <row r="1931" spans="22:78" x14ac:dyDescent="0.2">
      <c r="V1931" s="5"/>
      <c r="W1931" s="5"/>
      <c r="X1931" s="5"/>
      <c r="Y1931" s="5"/>
      <c r="Z1931" s="5"/>
      <c r="AA1931" s="5"/>
      <c r="AB1931" s="5"/>
      <c r="AC1931" s="5"/>
      <c r="AD1931" s="5"/>
      <c r="AE1931" s="5"/>
      <c r="AF1931" s="5"/>
      <c r="AG1931" s="5"/>
      <c r="AH1931" s="5"/>
      <c r="AI1931" s="5"/>
      <c r="AJ1931" s="5"/>
      <c r="AK1931" s="5"/>
      <c r="AL1931" s="5"/>
      <c r="AM1931" s="5"/>
      <c r="AN1931" s="5"/>
      <c r="AO1931" s="5"/>
      <c r="AP1931" s="5"/>
      <c r="AQ1931" s="5"/>
      <c r="AR1931" s="5"/>
      <c r="AS1931" s="5"/>
      <c r="AT1931" s="5"/>
      <c r="AU1931" s="5"/>
      <c r="AV1931" s="5"/>
      <c r="AW1931" s="5"/>
      <c r="AX1931" s="5"/>
      <c r="AY1931" s="5"/>
      <c r="AZ1931" s="5"/>
      <c r="BA1931" s="5"/>
      <c r="BB1931" s="5"/>
      <c r="BC1931" s="5"/>
      <c r="BD1931" s="5"/>
      <c r="BE1931" s="5"/>
      <c r="BF1931" s="5"/>
      <c r="BG1931" s="5"/>
      <c r="BH1931" s="5"/>
      <c r="BI1931" s="5"/>
      <c r="BJ1931" s="5"/>
      <c r="BK1931" s="5"/>
      <c r="BL1931" s="5"/>
      <c r="BM1931" s="5"/>
      <c r="BN1931" s="5"/>
      <c r="BO1931" s="5"/>
      <c r="BP1931" s="5"/>
      <c r="BQ1931" s="5"/>
      <c r="BR1931" s="5"/>
      <c r="BS1931" s="5"/>
      <c r="BT1931" s="5"/>
      <c r="BU1931" s="5"/>
      <c r="BV1931" s="5"/>
      <c r="BW1931" s="5"/>
      <c r="BX1931" s="5"/>
      <c r="BY1931" s="5"/>
      <c r="BZ1931" s="5"/>
    </row>
    <row r="1932" spans="22:78" x14ac:dyDescent="0.2">
      <c r="V1932" s="5"/>
      <c r="W1932" s="5"/>
      <c r="X1932" s="5"/>
      <c r="Y1932" s="5"/>
      <c r="Z1932" s="5"/>
      <c r="AA1932" s="5"/>
      <c r="AB1932" s="5"/>
      <c r="AC1932" s="5"/>
      <c r="AD1932" s="5"/>
      <c r="AE1932" s="5"/>
      <c r="AF1932" s="5"/>
      <c r="AG1932" s="5"/>
      <c r="AH1932" s="5"/>
      <c r="AI1932" s="5"/>
      <c r="AJ1932" s="5"/>
      <c r="AK1932" s="5"/>
      <c r="AL1932" s="5"/>
      <c r="AM1932" s="5"/>
      <c r="AN1932" s="5"/>
      <c r="AO1932" s="5"/>
      <c r="AP1932" s="5"/>
      <c r="AQ1932" s="5"/>
      <c r="AR1932" s="5"/>
      <c r="AS1932" s="5"/>
      <c r="AT1932" s="5"/>
      <c r="AU1932" s="5"/>
      <c r="AV1932" s="5"/>
      <c r="AW1932" s="5"/>
      <c r="AX1932" s="5"/>
      <c r="AY1932" s="5"/>
      <c r="AZ1932" s="5"/>
      <c r="BA1932" s="5"/>
      <c r="BB1932" s="5"/>
      <c r="BC1932" s="5"/>
      <c r="BD1932" s="5"/>
      <c r="BE1932" s="5"/>
      <c r="BF1932" s="5"/>
      <c r="BG1932" s="5"/>
      <c r="BH1932" s="5"/>
      <c r="BI1932" s="5"/>
      <c r="BJ1932" s="5"/>
      <c r="BK1932" s="5"/>
      <c r="BL1932" s="5"/>
      <c r="BM1932" s="5"/>
      <c r="BN1932" s="5"/>
      <c r="BO1932" s="5"/>
      <c r="BP1932" s="5"/>
      <c r="BQ1932" s="5"/>
      <c r="BR1932" s="5"/>
      <c r="BS1932" s="5"/>
      <c r="BT1932" s="5"/>
      <c r="BU1932" s="5"/>
      <c r="BV1932" s="5"/>
      <c r="BW1932" s="5"/>
      <c r="BX1932" s="5"/>
      <c r="BY1932" s="5"/>
      <c r="BZ1932" s="5"/>
    </row>
    <row r="1933" spans="22:78" x14ac:dyDescent="0.2">
      <c r="V1933" s="5"/>
      <c r="W1933" s="5"/>
      <c r="X1933" s="5"/>
      <c r="Y1933" s="5"/>
      <c r="Z1933" s="5"/>
      <c r="AA1933" s="5"/>
      <c r="AB1933" s="5"/>
      <c r="AC1933" s="5"/>
      <c r="AD1933" s="5"/>
      <c r="AE1933" s="5"/>
      <c r="AF1933" s="5"/>
      <c r="AG1933" s="5"/>
      <c r="AH1933" s="5"/>
      <c r="AI1933" s="5"/>
      <c r="AJ1933" s="5"/>
      <c r="AK1933" s="5"/>
      <c r="AL1933" s="5"/>
      <c r="AM1933" s="5"/>
      <c r="AN1933" s="5"/>
      <c r="AO1933" s="5"/>
      <c r="AP1933" s="5"/>
      <c r="AQ1933" s="5"/>
      <c r="AR1933" s="5"/>
      <c r="AS1933" s="5"/>
      <c r="AT1933" s="5"/>
      <c r="AU1933" s="5"/>
      <c r="AV1933" s="5"/>
      <c r="AW1933" s="5"/>
      <c r="AX1933" s="5"/>
      <c r="AY1933" s="5"/>
      <c r="AZ1933" s="5"/>
      <c r="BA1933" s="5"/>
      <c r="BB1933" s="5"/>
      <c r="BC1933" s="5"/>
      <c r="BD1933" s="5"/>
      <c r="BE1933" s="5"/>
      <c r="BF1933" s="5"/>
      <c r="BG1933" s="5"/>
      <c r="BH1933" s="5"/>
      <c r="BI1933" s="5"/>
      <c r="BJ1933" s="5"/>
      <c r="BK1933" s="5"/>
      <c r="BL1933" s="5"/>
      <c r="BM1933" s="5"/>
      <c r="BN1933" s="5"/>
      <c r="BO1933" s="5"/>
      <c r="BP1933" s="5"/>
      <c r="BQ1933" s="5"/>
      <c r="BR1933" s="5"/>
      <c r="BS1933" s="5"/>
      <c r="BT1933" s="5"/>
      <c r="BU1933" s="5"/>
      <c r="BV1933" s="5"/>
      <c r="BW1933" s="5"/>
      <c r="BX1933" s="5"/>
      <c r="BY1933" s="5"/>
      <c r="BZ1933" s="5"/>
    </row>
    <row r="1934" spans="22:78" x14ac:dyDescent="0.2"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5"/>
      <c r="BG1934" s="5"/>
      <c r="BH1934" s="5"/>
      <c r="BI1934" s="5"/>
      <c r="BJ1934" s="5"/>
      <c r="BK1934" s="5"/>
      <c r="BL1934" s="5"/>
      <c r="BM1934" s="5"/>
      <c r="BN1934" s="5"/>
      <c r="BO1934" s="5"/>
      <c r="BP1934" s="5"/>
      <c r="BQ1934" s="5"/>
      <c r="BR1934" s="5"/>
      <c r="BS1934" s="5"/>
      <c r="BT1934" s="5"/>
      <c r="BU1934" s="5"/>
      <c r="BV1934" s="5"/>
      <c r="BW1934" s="5"/>
      <c r="BX1934" s="5"/>
      <c r="BY1934" s="5"/>
      <c r="BZ1934" s="5"/>
    </row>
    <row r="1935" spans="22:78" x14ac:dyDescent="0.2">
      <c r="V1935" s="5"/>
      <c r="W1935" s="5"/>
      <c r="X1935" s="5"/>
      <c r="Y1935" s="5"/>
      <c r="Z1935" s="5"/>
      <c r="AA1935" s="5"/>
      <c r="AB1935" s="5"/>
      <c r="AC1935" s="5"/>
      <c r="AD1935" s="5"/>
      <c r="AE1935" s="5"/>
      <c r="AF1935" s="5"/>
      <c r="AG1935" s="5"/>
      <c r="AH1935" s="5"/>
      <c r="AI1935" s="5"/>
      <c r="AJ1935" s="5"/>
      <c r="AK1935" s="5"/>
      <c r="AL1935" s="5"/>
      <c r="AM1935" s="5"/>
      <c r="AN1935" s="5"/>
      <c r="AO1935" s="5"/>
      <c r="AP1935" s="5"/>
      <c r="AQ1935" s="5"/>
      <c r="AR1935" s="5"/>
      <c r="AS1935" s="5"/>
      <c r="AT1935" s="5"/>
      <c r="AU1935" s="5"/>
      <c r="AV1935" s="5"/>
      <c r="AW1935" s="5"/>
      <c r="AX1935" s="5"/>
      <c r="AY1935" s="5"/>
      <c r="AZ1935" s="5"/>
      <c r="BA1935" s="5"/>
      <c r="BB1935" s="5"/>
      <c r="BC1935" s="5"/>
      <c r="BD1935" s="5"/>
      <c r="BE1935" s="5"/>
      <c r="BF1935" s="5"/>
      <c r="BG1935" s="5"/>
      <c r="BH1935" s="5"/>
      <c r="BI1935" s="5"/>
      <c r="BJ1935" s="5"/>
      <c r="BK1935" s="5"/>
      <c r="BL1935" s="5"/>
      <c r="BM1935" s="5"/>
      <c r="BN1935" s="5"/>
      <c r="BO1935" s="5"/>
      <c r="BP1935" s="5"/>
      <c r="BQ1935" s="5"/>
      <c r="BR1935" s="5"/>
      <c r="BS1935" s="5"/>
      <c r="BT1935" s="5"/>
      <c r="BU1935" s="5"/>
      <c r="BV1935" s="5"/>
      <c r="BW1935" s="5"/>
      <c r="BX1935" s="5"/>
      <c r="BY1935" s="5"/>
      <c r="BZ1935" s="5"/>
    </row>
    <row r="1936" spans="22:78" x14ac:dyDescent="0.2">
      <c r="V1936" s="5"/>
      <c r="W1936" s="5"/>
      <c r="X1936" s="5"/>
      <c r="Y1936" s="5"/>
      <c r="Z1936" s="5"/>
      <c r="AA1936" s="5"/>
      <c r="AB1936" s="5"/>
      <c r="AC1936" s="5"/>
      <c r="AD1936" s="5"/>
      <c r="AE1936" s="5"/>
      <c r="AF1936" s="5"/>
      <c r="AG1936" s="5"/>
      <c r="AH1936" s="5"/>
      <c r="AI1936" s="5"/>
      <c r="AJ1936" s="5"/>
      <c r="AK1936" s="5"/>
      <c r="AL1936" s="5"/>
      <c r="AM1936" s="5"/>
      <c r="AN1936" s="5"/>
      <c r="AO1936" s="5"/>
      <c r="AP1936" s="5"/>
      <c r="AQ1936" s="5"/>
      <c r="AR1936" s="5"/>
      <c r="AS1936" s="5"/>
      <c r="AT1936" s="5"/>
      <c r="AU1936" s="5"/>
      <c r="AV1936" s="5"/>
      <c r="AW1936" s="5"/>
      <c r="AX1936" s="5"/>
      <c r="AY1936" s="5"/>
      <c r="AZ1936" s="5"/>
      <c r="BA1936" s="5"/>
      <c r="BB1936" s="5"/>
      <c r="BC1936" s="5"/>
      <c r="BD1936" s="5"/>
      <c r="BE1936" s="5"/>
      <c r="BF1936" s="5"/>
      <c r="BG1936" s="5"/>
      <c r="BH1936" s="5"/>
      <c r="BI1936" s="5"/>
      <c r="BJ1936" s="5"/>
      <c r="BK1936" s="5"/>
      <c r="BL1936" s="5"/>
      <c r="BM1936" s="5"/>
      <c r="BN1936" s="5"/>
      <c r="BO1936" s="5"/>
      <c r="BP1936" s="5"/>
      <c r="BQ1936" s="5"/>
      <c r="BR1936" s="5"/>
      <c r="BS1936" s="5"/>
      <c r="BT1936" s="5"/>
      <c r="BU1936" s="5"/>
      <c r="BV1936" s="5"/>
      <c r="BW1936" s="5"/>
      <c r="BX1936" s="5"/>
      <c r="BY1936" s="5"/>
      <c r="BZ1936" s="5"/>
    </row>
    <row r="1937" spans="22:78" x14ac:dyDescent="0.2">
      <c r="V1937" s="5"/>
      <c r="W1937" s="5"/>
      <c r="X1937" s="5"/>
      <c r="Y1937" s="5"/>
      <c r="Z1937" s="5"/>
      <c r="AA1937" s="5"/>
      <c r="AB1937" s="5"/>
      <c r="AC1937" s="5"/>
      <c r="AD1937" s="5"/>
      <c r="AE1937" s="5"/>
      <c r="AF1937" s="5"/>
      <c r="AG1937" s="5"/>
      <c r="AH1937" s="5"/>
      <c r="AI1937" s="5"/>
      <c r="AJ1937" s="5"/>
      <c r="AK1937" s="5"/>
      <c r="AL1937" s="5"/>
      <c r="AM1937" s="5"/>
      <c r="AN1937" s="5"/>
      <c r="AO1937" s="5"/>
      <c r="AP1937" s="5"/>
      <c r="AQ1937" s="5"/>
      <c r="AR1937" s="5"/>
      <c r="AS1937" s="5"/>
      <c r="AT1937" s="5"/>
      <c r="AU1937" s="5"/>
      <c r="AV1937" s="5"/>
      <c r="AW1937" s="5"/>
      <c r="AX1937" s="5"/>
      <c r="AY1937" s="5"/>
      <c r="AZ1937" s="5"/>
      <c r="BA1937" s="5"/>
      <c r="BB1937" s="5"/>
      <c r="BC1937" s="5"/>
      <c r="BD1937" s="5"/>
      <c r="BE1937" s="5"/>
      <c r="BF1937" s="5"/>
      <c r="BG1937" s="5"/>
      <c r="BH1937" s="5"/>
      <c r="BI1937" s="5"/>
      <c r="BJ1937" s="5"/>
      <c r="BK1937" s="5"/>
      <c r="BL1937" s="5"/>
      <c r="BM1937" s="5"/>
      <c r="BN1937" s="5"/>
      <c r="BO1937" s="5"/>
      <c r="BP1937" s="5"/>
      <c r="BQ1937" s="5"/>
      <c r="BR1937" s="5"/>
      <c r="BS1937" s="5"/>
      <c r="BT1937" s="5"/>
      <c r="BU1937" s="5"/>
      <c r="BV1937" s="5"/>
      <c r="BW1937" s="5"/>
      <c r="BX1937" s="5"/>
      <c r="BY1937" s="5"/>
      <c r="BZ1937" s="5"/>
    </row>
    <row r="1938" spans="22:78" x14ac:dyDescent="0.2"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5"/>
      <c r="BG1938" s="5"/>
      <c r="BH1938" s="5"/>
      <c r="BI1938" s="5"/>
      <c r="BJ1938" s="5"/>
      <c r="BK1938" s="5"/>
      <c r="BL1938" s="5"/>
      <c r="BM1938" s="5"/>
      <c r="BN1938" s="5"/>
      <c r="BO1938" s="5"/>
      <c r="BP1938" s="5"/>
      <c r="BQ1938" s="5"/>
      <c r="BR1938" s="5"/>
      <c r="BS1938" s="5"/>
      <c r="BT1938" s="5"/>
      <c r="BU1938" s="5"/>
      <c r="BV1938" s="5"/>
      <c r="BW1938" s="5"/>
      <c r="BX1938" s="5"/>
      <c r="BY1938" s="5"/>
      <c r="BZ1938" s="5"/>
    </row>
    <row r="1939" spans="22:78" x14ac:dyDescent="0.2">
      <c r="V1939" s="5"/>
      <c r="W1939" s="5"/>
      <c r="X1939" s="5"/>
      <c r="Y1939" s="5"/>
      <c r="Z1939" s="5"/>
      <c r="AA1939" s="5"/>
      <c r="AB1939" s="5"/>
      <c r="AC1939" s="5"/>
      <c r="AD1939" s="5"/>
      <c r="AE1939" s="5"/>
      <c r="AF1939" s="5"/>
      <c r="AG1939" s="5"/>
      <c r="AH1939" s="5"/>
      <c r="AI1939" s="5"/>
      <c r="AJ1939" s="5"/>
      <c r="AK1939" s="5"/>
      <c r="AL1939" s="5"/>
      <c r="AM1939" s="5"/>
      <c r="AN1939" s="5"/>
      <c r="AO1939" s="5"/>
      <c r="AP1939" s="5"/>
      <c r="AQ1939" s="5"/>
      <c r="AR1939" s="5"/>
      <c r="AS1939" s="5"/>
      <c r="AT1939" s="5"/>
      <c r="AU1939" s="5"/>
      <c r="AV1939" s="5"/>
      <c r="AW1939" s="5"/>
      <c r="AX1939" s="5"/>
      <c r="AY1939" s="5"/>
      <c r="AZ1939" s="5"/>
      <c r="BA1939" s="5"/>
      <c r="BB1939" s="5"/>
      <c r="BC1939" s="5"/>
      <c r="BD1939" s="5"/>
      <c r="BE1939" s="5"/>
      <c r="BF1939" s="5"/>
      <c r="BG1939" s="5"/>
      <c r="BH1939" s="5"/>
      <c r="BI1939" s="5"/>
      <c r="BJ1939" s="5"/>
      <c r="BK1939" s="5"/>
      <c r="BL1939" s="5"/>
      <c r="BM1939" s="5"/>
      <c r="BN1939" s="5"/>
      <c r="BO1939" s="5"/>
      <c r="BP1939" s="5"/>
      <c r="BQ1939" s="5"/>
      <c r="BR1939" s="5"/>
      <c r="BS1939" s="5"/>
      <c r="BT1939" s="5"/>
      <c r="BU1939" s="5"/>
      <c r="BV1939" s="5"/>
      <c r="BW1939" s="5"/>
      <c r="BX1939" s="5"/>
      <c r="BY1939" s="5"/>
      <c r="BZ1939" s="5"/>
    </row>
    <row r="1940" spans="22:78" x14ac:dyDescent="0.2">
      <c r="V1940" s="5"/>
      <c r="W1940" s="5"/>
      <c r="X1940" s="5"/>
      <c r="Y1940" s="5"/>
      <c r="Z1940" s="5"/>
      <c r="AA1940" s="5"/>
      <c r="AB1940" s="5"/>
      <c r="AC1940" s="5"/>
      <c r="AD1940" s="5"/>
      <c r="AE1940" s="5"/>
      <c r="AF1940" s="5"/>
      <c r="AG1940" s="5"/>
      <c r="AH1940" s="5"/>
      <c r="AI1940" s="5"/>
      <c r="AJ1940" s="5"/>
      <c r="AK1940" s="5"/>
      <c r="AL1940" s="5"/>
      <c r="AM1940" s="5"/>
      <c r="AN1940" s="5"/>
      <c r="AO1940" s="5"/>
      <c r="AP1940" s="5"/>
      <c r="AQ1940" s="5"/>
      <c r="AR1940" s="5"/>
      <c r="AS1940" s="5"/>
      <c r="AT1940" s="5"/>
      <c r="AU1940" s="5"/>
      <c r="AV1940" s="5"/>
      <c r="AW1940" s="5"/>
      <c r="AX1940" s="5"/>
      <c r="AY1940" s="5"/>
      <c r="AZ1940" s="5"/>
      <c r="BA1940" s="5"/>
      <c r="BB1940" s="5"/>
      <c r="BC1940" s="5"/>
      <c r="BD1940" s="5"/>
      <c r="BE1940" s="5"/>
      <c r="BF1940" s="5"/>
      <c r="BG1940" s="5"/>
      <c r="BH1940" s="5"/>
      <c r="BI1940" s="5"/>
      <c r="BJ1940" s="5"/>
      <c r="BK1940" s="5"/>
      <c r="BL1940" s="5"/>
      <c r="BM1940" s="5"/>
      <c r="BN1940" s="5"/>
      <c r="BO1940" s="5"/>
      <c r="BP1940" s="5"/>
      <c r="BQ1940" s="5"/>
      <c r="BR1940" s="5"/>
      <c r="BS1940" s="5"/>
      <c r="BT1940" s="5"/>
      <c r="BU1940" s="5"/>
      <c r="BV1940" s="5"/>
      <c r="BW1940" s="5"/>
      <c r="BX1940" s="5"/>
      <c r="BY1940" s="5"/>
      <c r="BZ1940" s="5"/>
    </row>
    <row r="1941" spans="22:78" x14ac:dyDescent="0.2">
      <c r="V1941" s="5"/>
      <c r="W1941" s="5"/>
      <c r="X1941" s="5"/>
      <c r="Y1941" s="5"/>
      <c r="Z1941" s="5"/>
      <c r="AA1941" s="5"/>
      <c r="AB1941" s="5"/>
      <c r="AC1941" s="5"/>
      <c r="AD1941" s="5"/>
      <c r="AE1941" s="5"/>
      <c r="AF1941" s="5"/>
      <c r="AG1941" s="5"/>
      <c r="AH1941" s="5"/>
      <c r="AI1941" s="5"/>
      <c r="AJ1941" s="5"/>
      <c r="AK1941" s="5"/>
      <c r="AL1941" s="5"/>
      <c r="AM1941" s="5"/>
      <c r="AN1941" s="5"/>
      <c r="AO1941" s="5"/>
      <c r="AP1941" s="5"/>
      <c r="AQ1941" s="5"/>
      <c r="AR1941" s="5"/>
      <c r="AS1941" s="5"/>
      <c r="AT1941" s="5"/>
      <c r="AU1941" s="5"/>
      <c r="AV1941" s="5"/>
      <c r="AW1941" s="5"/>
      <c r="AX1941" s="5"/>
      <c r="AY1941" s="5"/>
      <c r="AZ1941" s="5"/>
      <c r="BA1941" s="5"/>
      <c r="BB1941" s="5"/>
      <c r="BC1941" s="5"/>
      <c r="BD1941" s="5"/>
      <c r="BE1941" s="5"/>
      <c r="BF1941" s="5"/>
      <c r="BG1941" s="5"/>
      <c r="BH1941" s="5"/>
      <c r="BI1941" s="5"/>
      <c r="BJ1941" s="5"/>
      <c r="BK1941" s="5"/>
      <c r="BL1941" s="5"/>
      <c r="BM1941" s="5"/>
      <c r="BN1941" s="5"/>
      <c r="BO1941" s="5"/>
      <c r="BP1941" s="5"/>
      <c r="BQ1941" s="5"/>
      <c r="BR1941" s="5"/>
      <c r="BS1941" s="5"/>
      <c r="BT1941" s="5"/>
      <c r="BU1941" s="5"/>
      <c r="BV1941" s="5"/>
      <c r="BW1941" s="5"/>
      <c r="BX1941" s="5"/>
      <c r="BY1941" s="5"/>
      <c r="BZ1941" s="5"/>
    </row>
    <row r="1942" spans="22:78" x14ac:dyDescent="0.2"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  <c r="BN1942" s="5"/>
      <c r="BO1942" s="5"/>
      <c r="BP1942" s="5"/>
      <c r="BQ1942" s="5"/>
      <c r="BR1942" s="5"/>
      <c r="BS1942" s="5"/>
      <c r="BT1942" s="5"/>
      <c r="BU1942" s="5"/>
      <c r="BV1942" s="5"/>
      <c r="BW1942" s="5"/>
      <c r="BX1942" s="5"/>
      <c r="BY1942" s="5"/>
      <c r="BZ1942" s="5"/>
    </row>
    <row r="1943" spans="22:78" x14ac:dyDescent="0.2">
      <c r="V1943" s="5"/>
      <c r="W1943" s="5"/>
      <c r="X1943" s="5"/>
      <c r="Y1943" s="5"/>
      <c r="Z1943" s="5"/>
      <c r="AA1943" s="5"/>
      <c r="AB1943" s="5"/>
      <c r="AC1943" s="5"/>
      <c r="AD1943" s="5"/>
      <c r="AE1943" s="5"/>
      <c r="AF1943" s="5"/>
      <c r="AG1943" s="5"/>
      <c r="AH1943" s="5"/>
      <c r="AI1943" s="5"/>
      <c r="AJ1943" s="5"/>
      <c r="AK1943" s="5"/>
      <c r="AL1943" s="5"/>
      <c r="AM1943" s="5"/>
      <c r="AN1943" s="5"/>
      <c r="AO1943" s="5"/>
      <c r="AP1943" s="5"/>
      <c r="AQ1943" s="5"/>
      <c r="AR1943" s="5"/>
      <c r="AS1943" s="5"/>
      <c r="AT1943" s="5"/>
      <c r="AU1943" s="5"/>
      <c r="AV1943" s="5"/>
      <c r="AW1943" s="5"/>
      <c r="AX1943" s="5"/>
      <c r="AY1943" s="5"/>
      <c r="AZ1943" s="5"/>
      <c r="BA1943" s="5"/>
      <c r="BB1943" s="5"/>
      <c r="BC1943" s="5"/>
      <c r="BD1943" s="5"/>
      <c r="BE1943" s="5"/>
      <c r="BF1943" s="5"/>
      <c r="BG1943" s="5"/>
      <c r="BH1943" s="5"/>
      <c r="BI1943" s="5"/>
      <c r="BJ1943" s="5"/>
      <c r="BK1943" s="5"/>
      <c r="BL1943" s="5"/>
      <c r="BM1943" s="5"/>
      <c r="BN1943" s="5"/>
      <c r="BO1943" s="5"/>
      <c r="BP1943" s="5"/>
      <c r="BQ1943" s="5"/>
      <c r="BR1943" s="5"/>
      <c r="BS1943" s="5"/>
      <c r="BT1943" s="5"/>
      <c r="BU1943" s="5"/>
      <c r="BV1943" s="5"/>
      <c r="BW1943" s="5"/>
      <c r="BX1943" s="5"/>
      <c r="BY1943" s="5"/>
      <c r="BZ1943" s="5"/>
    </row>
    <row r="1944" spans="22:78" x14ac:dyDescent="0.2">
      <c r="V1944" s="5"/>
      <c r="W1944" s="5"/>
      <c r="X1944" s="5"/>
      <c r="Y1944" s="5"/>
      <c r="Z1944" s="5"/>
      <c r="AA1944" s="5"/>
      <c r="AB1944" s="5"/>
      <c r="AC1944" s="5"/>
      <c r="AD1944" s="5"/>
      <c r="AE1944" s="5"/>
      <c r="AF1944" s="5"/>
      <c r="AG1944" s="5"/>
      <c r="AH1944" s="5"/>
      <c r="AI1944" s="5"/>
      <c r="AJ1944" s="5"/>
      <c r="AK1944" s="5"/>
      <c r="AL1944" s="5"/>
      <c r="AM1944" s="5"/>
      <c r="AN1944" s="5"/>
      <c r="AO1944" s="5"/>
      <c r="AP1944" s="5"/>
      <c r="AQ1944" s="5"/>
      <c r="AR1944" s="5"/>
      <c r="AS1944" s="5"/>
      <c r="AT1944" s="5"/>
      <c r="AU1944" s="5"/>
      <c r="AV1944" s="5"/>
      <c r="AW1944" s="5"/>
      <c r="AX1944" s="5"/>
      <c r="AY1944" s="5"/>
      <c r="AZ1944" s="5"/>
      <c r="BA1944" s="5"/>
      <c r="BB1944" s="5"/>
      <c r="BC1944" s="5"/>
      <c r="BD1944" s="5"/>
      <c r="BE1944" s="5"/>
      <c r="BF1944" s="5"/>
      <c r="BG1944" s="5"/>
      <c r="BH1944" s="5"/>
      <c r="BI1944" s="5"/>
      <c r="BJ1944" s="5"/>
      <c r="BK1944" s="5"/>
      <c r="BL1944" s="5"/>
      <c r="BM1944" s="5"/>
      <c r="BN1944" s="5"/>
      <c r="BO1944" s="5"/>
      <c r="BP1944" s="5"/>
      <c r="BQ1944" s="5"/>
      <c r="BR1944" s="5"/>
      <c r="BS1944" s="5"/>
      <c r="BT1944" s="5"/>
      <c r="BU1944" s="5"/>
      <c r="BV1944" s="5"/>
      <c r="BW1944" s="5"/>
      <c r="BX1944" s="5"/>
      <c r="BY1944" s="5"/>
      <c r="BZ1944" s="5"/>
    </row>
    <row r="1945" spans="22:78" x14ac:dyDescent="0.2">
      <c r="V1945" s="5"/>
      <c r="W1945" s="5"/>
      <c r="X1945" s="5"/>
      <c r="Y1945" s="5"/>
      <c r="Z1945" s="5"/>
      <c r="AA1945" s="5"/>
      <c r="AB1945" s="5"/>
      <c r="AC1945" s="5"/>
      <c r="AD1945" s="5"/>
      <c r="AE1945" s="5"/>
      <c r="AF1945" s="5"/>
      <c r="AG1945" s="5"/>
      <c r="AH1945" s="5"/>
      <c r="AI1945" s="5"/>
      <c r="AJ1945" s="5"/>
      <c r="AK1945" s="5"/>
      <c r="AL1945" s="5"/>
      <c r="AM1945" s="5"/>
      <c r="AN1945" s="5"/>
      <c r="AO1945" s="5"/>
      <c r="AP1945" s="5"/>
      <c r="AQ1945" s="5"/>
      <c r="AR1945" s="5"/>
      <c r="AS1945" s="5"/>
      <c r="AT1945" s="5"/>
      <c r="AU1945" s="5"/>
      <c r="AV1945" s="5"/>
      <c r="AW1945" s="5"/>
      <c r="AX1945" s="5"/>
      <c r="AY1945" s="5"/>
      <c r="AZ1945" s="5"/>
      <c r="BA1945" s="5"/>
      <c r="BB1945" s="5"/>
      <c r="BC1945" s="5"/>
      <c r="BD1945" s="5"/>
      <c r="BE1945" s="5"/>
      <c r="BF1945" s="5"/>
      <c r="BG1945" s="5"/>
      <c r="BH1945" s="5"/>
      <c r="BI1945" s="5"/>
      <c r="BJ1945" s="5"/>
      <c r="BK1945" s="5"/>
      <c r="BL1945" s="5"/>
      <c r="BM1945" s="5"/>
      <c r="BN1945" s="5"/>
      <c r="BO1945" s="5"/>
      <c r="BP1945" s="5"/>
      <c r="BQ1945" s="5"/>
      <c r="BR1945" s="5"/>
      <c r="BS1945" s="5"/>
      <c r="BT1945" s="5"/>
      <c r="BU1945" s="5"/>
      <c r="BV1945" s="5"/>
      <c r="BW1945" s="5"/>
      <c r="BX1945" s="5"/>
      <c r="BY1945" s="5"/>
      <c r="BZ1945" s="5"/>
    </row>
    <row r="1946" spans="22:78" x14ac:dyDescent="0.2"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  <c r="BN1946" s="5"/>
      <c r="BO1946" s="5"/>
      <c r="BP1946" s="5"/>
      <c r="BQ1946" s="5"/>
      <c r="BR1946" s="5"/>
      <c r="BS1946" s="5"/>
      <c r="BT1946" s="5"/>
      <c r="BU1946" s="5"/>
      <c r="BV1946" s="5"/>
      <c r="BW1946" s="5"/>
      <c r="BX1946" s="5"/>
      <c r="BY1946" s="5"/>
      <c r="BZ1946" s="5"/>
    </row>
    <row r="1947" spans="22:78" x14ac:dyDescent="0.2">
      <c r="V1947" s="5"/>
      <c r="W1947" s="5"/>
      <c r="X1947" s="5"/>
      <c r="Y1947" s="5"/>
      <c r="Z1947" s="5"/>
      <c r="AA1947" s="5"/>
      <c r="AB1947" s="5"/>
      <c r="AC1947" s="5"/>
      <c r="AD1947" s="5"/>
      <c r="AE1947" s="5"/>
      <c r="AF1947" s="5"/>
      <c r="AG1947" s="5"/>
      <c r="AH1947" s="5"/>
      <c r="AI1947" s="5"/>
      <c r="AJ1947" s="5"/>
      <c r="AK1947" s="5"/>
      <c r="AL1947" s="5"/>
      <c r="AM1947" s="5"/>
      <c r="AN1947" s="5"/>
      <c r="AO1947" s="5"/>
      <c r="AP1947" s="5"/>
      <c r="AQ1947" s="5"/>
      <c r="AR1947" s="5"/>
      <c r="AS1947" s="5"/>
      <c r="AT1947" s="5"/>
      <c r="AU1947" s="5"/>
      <c r="AV1947" s="5"/>
      <c r="AW1947" s="5"/>
      <c r="AX1947" s="5"/>
      <c r="AY1947" s="5"/>
      <c r="AZ1947" s="5"/>
      <c r="BA1947" s="5"/>
      <c r="BB1947" s="5"/>
      <c r="BC1947" s="5"/>
      <c r="BD1947" s="5"/>
      <c r="BE1947" s="5"/>
      <c r="BF1947" s="5"/>
      <c r="BG1947" s="5"/>
      <c r="BH1947" s="5"/>
      <c r="BI1947" s="5"/>
      <c r="BJ1947" s="5"/>
      <c r="BK1947" s="5"/>
      <c r="BL1947" s="5"/>
      <c r="BM1947" s="5"/>
      <c r="BN1947" s="5"/>
      <c r="BO1947" s="5"/>
      <c r="BP1947" s="5"/>
      <c r="BQ1947" s="5"/>
      <c r="BR1947" s="5"/>
      <c r="BS1947" s="5"/>
      <c r="BT1947" s="5"/>
      <c r="BU1947" s="5"/>
      <c r="BV1947" s="5"/>
      <c r="BW1947" s="5"/>
      <c r="BX1947" s="5"/>
      <c r="BY1947" s="5"/>
      <c r="BZ1947" s="5"/>
    </row>
    <row r="1948" spans="22:78" x14ac:dyDescent="0.2">
      <c r="V1948" s="5"/>
      <c r="W1948" s="5"/>
      <c r="X1948" s="5"/>
      <c r="Y1948" s="5"/>
      <c r="Z1948" s="5"/>
      <c r="AA1948" s="5"/>
      <c r="AB1948" s="5"/>
      <c r="AC1948" s="5"/>
      <c r="AD1948" s="5"/>
      <c r="AE1948" s="5"/>
      <c r="AF1948" s="5"/>
      <c r="AG1948" s="5"/>
      <c r="AH1948" s="5"/>
      <c r="AI1948" s="5"/>
      <c r="AJ1948" s="5"/>
      <c r="AK1948" s="5"/>
      <c r="AL1948" s="5"/>
      <c r="AM1948" s="5"/>
      <c r="AN1948" s="5"/>
      <c r="AO1948" s="5"/>
      <c r="AP1948" s="5"/>
      <c r="AQ1948" s="5"/>
      <c r="AR1948" s="5"/>
      <c r="AS1948" s="5"/>
      <c r="AT1948" s="5"/>
      <c r="AU1948" s="5"/>
      <c r="AV1948" s="5"/>
      <c r="AW1948" s="5"/>
      <c r="AX1948" s="5"/>
      <c r="AY1948" s="5"/>
      <c r="AZ1948" s="5"/>
      <c r="BA1948" s="5"/>
      <c r="BB1948" s="5"/>
      <c r="BC1948" s="5"/>
      <c r="BD1948" s="5"/>
      <c r="BE1948" s="5"/>
      <c r="BF1948" s="5"/>
      <c r="BG1948" s="5"/>
      <c r="BH1948" s="5"/>
      <c r="BI1948" s="5"/>
      <c r="BJ1948" s="5"/>
      <c r="BK1948" s="5"/>
      <c r="BL1948" s="5"/>
      <c r="BM1948" s="5"/>
      <c r="BN1948" s="5"/>
      <c r="BO1948" s="5"/>
      <c r="BP1948" s="5"/>
      <c r="BQ1948" s="5"/>
      <c r="BR1948" s="5"/>
      <c r="BS1948" s="5"/>
      <c r="BT1948" s="5"/>
      <c r="BU1948" s="5"/>
      <c r="BV1948" s="5"/>
      <c r="BW1948" s="5"/>
      <c r="BX1948" s="5"/>
      <c r="BY1948" s="5"/>
      <c r="BZ1948" s="5"/>
    </row>
    <row r="1949" spans="22:78" x14ac:dyDescent="0.2">
      <c r="V1949" s="5"/>
      <c r="W1949" s="5"/>
      <c r="X1949" s="5"/>
      <c r="Y1949" s="5"/>
      <c r="Z1949" s="5"/>
      <c r="AA1949" s="5"/>
      <c r="AB1949" s="5"/>
      <c r="AC1949" s="5"/>
      <c r="AD1949" s="5"/>
      <c r="AE1949" s="5"/>
      <c r="AF1949" s="5"/>
      <c r="AG1949" s="5"/>
      <c r="AH1949" s="5"/>
      <c r="AI1949" s="5"/>
      <c r="AJ1949" s="5"/>
      <c r="AK1949" s="5"/>
      <c r="AL1949" s="5"/>
      <c r="AM1949" s="5"/>
      <c r="AN1949" s="5"/>
      <c r="AO1949" s="5"/>
      <c r="AP1949" s="5"/>
      <c r="AQ1949" s="5"/>
      <c r="AR1949" s="5"/>
      <c r="AS1949" s="5"/>
      <c r="AT1949" s="5"/>
      <c r="AU1949" s="5"/>
      <c r="AV1949" s="5"/>
      <c r="AW1949" s="5"/>
      <c r="AX1949" s="5"/>
      <c r="AY1949" s="5"/>
      <c r="AZ1949" s="5"/>
      <c r="BA1949" s="5"/>
      <c r="BB1949" s="5"/>
      <c r="BC1949" s="5"/>
      <c r="BD1949" s="5"/>
      <c r="BE1949" s="5"/>
      <c r="BF1949" s="5"/>
      <c r="BG1949" s="5"/>
      <c r="BH1949" s="5"/>
      <c r="BI1949" s="5"/>
      <c r="BJ1949" s="5"/>
      <c r="BK1949" s="5"/>
      <c r="BL1949" s="5"/>
      <c r="BM1949" s="5"/>
      <c r="BN1949" s="5"/>
      <c r="BO1949" s="5"/>
      <c r="BP1949" s="5"/>
      <c r="BQ1949" s="5"/>
      <c r="BR1949" s="5"/>
      <c r="BS1949" s="5"/>
      <c r="BT1949" s="5"/>
      <c r="BU1949" s="5"/>
      <c r="BV1949" s="5"/>
      <c r="BW1949" s="5"/>
      <c r="BX1949" s="5"/>
      <c r="BY1949" s="5"/>
      <c r="BZ1949" s="5"/>
    </row>
    <row r="1950" spans="22:78" x14ac:dyDescent="0.2"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5"/>
      <c r="BG1950" s="5"/>
      <c r="BH1950" s="5"/>
      <c r="BI1950" s="5"/>
      <c r="BJ1950" s="5"/>
      <c r="BK1950" s="5"/>
      <c r="BL1950" s="5"/>
      <c r="BM1950" s="5"/>
      <c r="BN1950" s="5"/>
      <c r="BO1950" s="5"/>
      <c r="BP1950" s="5"/>
      <c r="BQ1950" s="5"/>
      <c r="BR1950" s="5"/>
      <c r="BS1950" s="5"/>
      <c r="BT1950" s="5"/>
      <c r="BU1950" s="5"/>
      <c r="BV1950" s="5"/>
      <c r="BW1950" s="5"/>
      <c r="BX1950" s="5"/>
      <c r="BY1950" s="5"/>
      <c r="BZ1950" s="5"/>
    </row>
    <row r="1951" spans="22:78" x14ac:dyDescent="0.2">
      <c r="V1951" s="5"/>
      <c r="W1951" s="5"/>
      <c r="X1951" s="5"/>
      <c r="Y1951" s="5"/>
      <c r="Z1951" s="5"/>
      <c r="AA1951" s="5"/>
      <c r="AB1951" s="5"/>
      <c r="AC1951" s="5"/>
      <c r="AD1951" s="5"/>
      <c r="AE1951" s="5"/>
      <c r="AF1951" s="5"/>
      <c r="AG1951" s="5"/>
      <c r="AH1951" s="5"/>
      <c r="AI1951" s="5"/>
      <c r="AJ1951" s="5"/>
      <c r="AK1951" s="5"/>
      <c r="AL1951" s="5"/>
      <c r="AM1951" s="5"/>
      <c r="AN1951" s="5"/>
      <c r="AO1951" s="5"/>
      <c r="AP1951" s="5"/>
      <c r="AQ1951" s="5"/>
      <c r="AR1951" s="5"/>
      <c r="AS1951" s="5"/>
      <c r="AT1951" s="5"/>
      <c r="AU1951" s="5"/>
      <c r="AV1951" s="5"/>
      <c r="AW1951" s="5"/>
      <c r="AX1951" s="5"/>
      <c r="AY1951" s="5"/>
      <c r="AZ1951" s="5"/>
      <c r="BA1951" s="5"/>
      <c r="BB1951" s="5"/>
      <c r="BC1951" s="5"/>
      <c r="BD1951" s="5"/>
      <c r="BE1951" s="5"/>
      <c r="BF1951" s="5"/>
      <c r="BG1951" s="5"/>
      <c r="BH1951" s="5"/>
      <c r="BI1951" s="5"/>
      <c r="BJ1951" s="5"/>
      <c r="BK1951" s="5"/>
      <c r="BL1951" s="5"/>
      <c r="BM1951" s="5"/>
      <c r="BN1951" s="5"/>
      <c r="BO1951" s="5"/>
      <c r="BP1951" s="5"/>
      <c r="BQ1951" s="5"/>
      <c r="BR1951" s="5"/>
      <c r="BS1951" s="5"/>
      <c r="BT1951" s="5"/>
      <c r="BU1951" s="5"/>
      <c r="BV1951" s="5"/>
      <c r="BW1951" s="5"/>
      <c r="BX1951" s="5"/>
      <c r="BY1951" s="5"/>
      <c r="BZ1951" s="5"/>
    </row>
    <row r="1952" spans="22:78" x14ac:dyDescent="0.2">
      <c r="V1952" s="5"/>
      <c r="W1952" s="5"/>
      <c r="X1952" s="5"/>
      <c r="Y1952" s="5"/>
      <c r="Z1952" s="5"/>
      <c r="AA1952" s="5"/>
      <c r="AB1952" s="5"/>
      <c r="AC1952" s="5"/>
      <c r="AD1952" s="5"/>
      <c r="AE1952" s="5"/>
      <c r="AF1952" s="5"/>
      <c r="AG1952" s="5"/>
      <c r="AH1952" s="5"/>
      <c r="AI1952" s="5"/>
      <c r="AJ1952" s="5"/>
      <c r="AK1952" s="5"/>
      <c r="AL1952" s="5"/>
      <c r="AM1952" s="5"/>
      <c r="AN1952" s="5"/>
      <c r="AO1952" s="5"/>
      <c r="AP1952" s="5"/>
      <c r="AQ1952" s="5"/>
      <c r="AR1952" s="5"/>
      <c r="AS1952" s="5"/>
      <c r="AT1952" s="5"/>
      <c r="AU1952" s="5"/>
      <c r="AV1952" s="5"/>
      <c r="AW1952" s="5"/>
      <c r="AX1952" s="5"/>
      <c r="AY1952" s="5"/>
      <c r="AZ1952" s="5"/>
      <c r="BA1952" s="5"/>
      <c r="BB1952" s="5"/>
      <c r="BC1952" s="5"/>
      <c r="BD1952" s="5"/>
      <c r="BE1952" s="5"/>
      <c r="BF1952" s="5"/>
      <c r="BG1952" s="5"/>
      <c r="BH1952" s="5"/>
      <c r="BI1952" s="5"/>
      <c r="BJ1952" s="5"/>
      <c r="BK1952" s="5"/>
      <c r="BL1952" s="5"/>
      <c r="BM1952" s="5"/>
      <c r="BN1952" s="5"/>
      <c r="BO1952" s="5"/>
      <c r="BP1952" s="5"/>
      <c r="BQ1952" s="5"/>
      <c r="BR1952" s="5"/>
      <c r="BS1952" s="5"/>
      <c r="BT1952" s="5"/>
      <c r="BU1952" s="5"/>
      <c r="BV1952" s="5"/>
      <c r="BW1952" s="5"/>
      <c r="BX1952" s="5"/>
      <c r="BY1952" s="5"/>
      <c r="BZ1952" s="5"/>
    </row>
    <row r="1953" spans="22:78" x14ac:dyDescent="0.2">
      <c r="V1953" s="5"/>
      <c r="W1953" s="5"/>
      <c r="X1953" s="5"/>
      <c r="Y1953" s="5"/>
      <c r="Z1953" s="5"/>
      <c r="AA1953" s="5"/>
      <c r="AB1953" s="5"/>
      <c r="AC1953" s="5"/>
      <c r="AD1953" s="5"/>
      <c r="AE1953" s="5"/>
      <c r="AF1953" s="5"/>
      <c r="AG1953" s="5"/>
      <c r="AH1953" s="5"/>
      <c r="AI1953" s="5"/>
      <c r="AJ1953" s="5"/>
      <c r="AK1953" s="5"/>
      <c r="AL1953" s="5"/>
      <c r="AM1953" s="5"/>
      <c r="AN1953" s="5"/>
      <c r="AO1953" s="5"/>
      <c r="AP1953" s="5"/>
      <c r="AQ1953" s="5"/>
      <c r="AR1953" s="5"/>
      <c r="AS1953" s="5"/>
      <c r="AT1953" s="5"/>
      <c r="AU1953" s="5"/>
      <c r="AV1953" s="5"/>
      <c r="AW1953" s="5"/>
      <c r="AX1953" s="5"/>
      <c r="AY1953" s="5"/>
      <c r="AZ1953" s="5"/>
      <c r="BA1953" s="5"/>
      <c r="BB1953" s="5"/>
      <c r="BC1953" s="5"/>
      <c r="BD1953" s="5"/>
      <c r="BE1953" s="5"/>
      <c r="BF1953" s="5"/>
      <c r="BG1953" s="5"/>
      <c r="BH1953" s="5"/>
      <c r="BI1953" s="5"/>
      <c r="BJ1953" s="5"/>
      <c r="BK1953" s="5"/>
      <c r="BL1953" s="5"/>
      <c r="BM1953" s="5"/>
      <c r="BN1953" s="5"/>
      <c r="BO1953" s="5"/>
      <c r="BP1953" s="5"/>
      <c r="BQ1953" s="5"/>
      <c r="BR1953" s="5"/>
      <c r="BS1953" s="5"/>
      <c r="BT1953" s="5"/>
      <c r="BU1953" s="5"/>
      <c r="BV1953" s="5"/>
      <c r="BW1953" s="5"/>
      <c r="BX1953" s="5"/>
      <c r="BY1953" s="5"/>
      <c r="BZ1953" s="5"/>
    </row>
    <row r="1954" spans="22:78" x14ac:dyDescent="0.2"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5"/>
      <c r="BG1954" s="5"/>
      <c r="BH1954" s="5"/>
      <c r="BI1954" s="5"/>
      <c r="BJ1954" s="5"/>
      <c r="BK1954" s="5"/>
      <c r="BL1954" s="5"/>
      <c r="BM1954" s="5"/>
      <c r="BN1954" s="5"/>
      <c r="BO1954" s="5"/>
      <c r="BP1954" s="5"/>
      <c r="BQ1954" s="5"/>
      <c r="BR1954" s="5"/>
      <c r="BS1954" s="5"/>
      <c r="BT1954" s="5"/>
      <c r="BU1954" s="5"/>
      <c r="BV1954" s="5"/>
      <c r="BW1954" s="5"/>
      <c r="BX1954" s="5"/>
      <c r="BY1954" s="5"/>
      <c r="BZ1954" s="5"/>
    </row>
    <row r="1955" spans="22:78" x14ac:dyDescent="0.2">
      <c r="V1955" s="5"/>
      <c r="W1955" s="5"/>
      <c r="X1955" s="5"/>
      <c r="Y1955" s="5"/>
      <c r="Z1955" s="5"/>
      <c r="AA1955" s="5"/>
      <c r="AB1955" s="5"/>
      <c r="AC1955" s="5"/>
      <c r="AD1955" s="5"/>
      <c r="AE1955" s="5"/>
      <c r="AF1955" s="5"/>
      <c r="AG1955" s="5"/>
      <c r="AH1955" s="5"/>
      <c r="AI1955" s="5"/>
      <c r="AJ1955" s="5"/>
      <c r="AK1955" s="5"/>
      <c r="AL1955" s="5"/>
      <c r="AM1955" s="5"/>
      <c r="AN1955" s="5"/>
      <c r="AO1955" s="5"/>
      <c r="AP1955" s="5"/>
      <c r="AQ1955" s="5"/>
      <c r="AR1955" s="5"/>
      <c r="AS1955" s="5"/>
      <c r="AT1955" s="5"/>
      <c r="AU1955" s="5"/>
      <c r="AV1955" s="5"/>
      <c r="AW1955" s="5"/>
      <c r="AX1955" s="5"/>
      <c r="AY1955" s="5"/>
      <c r="AZ1955" s="5"/>
      <c r="BA1955" s="5"/>
      <c r="BB1955" s="5"/>
      <c r="BC1955" s="5"/>
      <c r="BD1955" s="5"/>
      <c r="BE1955" s="5"/>
      <c r="BF1955" s="5"/>
      <c r="BG1955" s="5"/>
      <c r="BH1955" s="5"/>
      <c r="BI1955" s="5"/>
      <c r="BJ1955" s="5"/>
      <c r="BK1955" s="5"/>
      <c r="BL1955" s="5"/>
      <c r="BM1955" s="5"/>
      <c r="BN1955" s="5"/>
      <c r="BO1955" s="5"/>
      <c r="BP1955" s="5"/>
      <c r="BQ1955" s="5"/>
      <c r="BR1955" s="5"/>
      <c r="BS1955" s="5"/>
      <c r="BT1955" s="5"/>
      <c r="BU1955" s="5"/>
      <c r="BV1955" s="5"/>
      <c r="BW1955" s="5"/>
      <c r="BX1955" s="5"/>
      <c r="BY1955" s="5"/>
      <c r="BZ1955" s="5"/>
    </row>
    <row r="1956" spans="22:78" x14ac:dyDescent="0.2">
      <c r="V1956" s="5"/>
      <c r="W1956" s="5"/>
      <c r="X1956" s="5"/>
      <c r="Y1956" s="5"/>
      <c r="Z1956" s="5"/>
      <c r="AA1956" s="5"/>
      <c r="AB1956" s="5"/>
      <c r="AC1956" s="5"/>
      <c r="AD1956" s="5"/>
      <c r="AE1956" s="5"/>
      <c r="AF1956" s="5"/>
      <c r="AG1956" s="5"/>
      <c r="AH1956" s="5"/>
      <c r="AI1956" s="5"/>
      <c r="AJ1956" s="5"/>
      <c r="AK1956" s="5"/>
      <c r="AL1956" s="5"/>
      <c r="AM1956" s="5"/>
      <c r="AN1956" s="5"/>
      <c r="AO1956" s="5"/>
      <c r="AP1956" s="5"/>
      <c r="AQ1956" s="5"/>
      <c r="AR1956" s="5"/>
      <c r="AS1956" s="5"/>
      <c r="AT1956" s="5"/>
      <c r="AU1956" s="5"/>
      <c r="AV1956" s="5"/>
      <c r="AW1956" s="5"/>
      <c r="AX1956" s="5"/>
      <c r="AY1956" s="5"/>
      <c r="AZ1956" s="5"/>
      <c r="BA1956" s="5"/>
      <c r="BB1956" s="5"/>
      <c r="BC1956" s="5"/>
      <c r="BD1956" s="5"/>
      <c r="BE1956" s="5"/>
      <c r="BF1956" s="5"/>
      <c r="BG1956" s="5"/>
      <c r="BH1956" s="5"/>
      <c r="BI1956" s="5"/>
      <c r="BJ1956" s="5"/>
      <c r="BK1956" s="5"/>
      <c r="BL1956" s="5"/>
      <c r="BM1956" s="5"/>
      <c r="BN1956" s="5"/>
      <c r="BO1956" s="5"/>
      <c r="BP1956" s="5"/>
      <c r="BQ1956" s="5"/>
      <c r="BR1956" s="5"/>
      <c r="BS1956" s="5"/>
      <c r="BT1956" s="5"/>
      <c r="BU1956" s="5"/>
      <c r="BV1956" s="5"/>
      <c r="BW1956" s="5"/>
      <c r="BX1956" s="5"/>
      <c r="BY1956" s="5"/>
      <c r="BZ1956" s="5"/>
    </row>
    <row r="1957" spans="22:78" x14ac:dyDescent="0.2">
      <c r="V1957" s="5"/>
      <c r="W1957" s="5"/>
      <c r="X1957" s="5"/>
      <c r="Y1957" s="5"/>
      <c r="Z1957" s="5"/>
      <c r="AA1957" s="5"/>
      <c r="AB1957" s="5"/>
      <c r="AC1957" s="5"/>
      <c r="AD1957" s="5"/>
      <c r="AE1957" s="5"/>
      <c r="AF1957" s="5"/>
      <c r="AG1957" s="5"/>
      <c r="AH1957" s="5"/>
      <c r="AI1957" s="5"/>
      <c r="AJ1957" s="5"/>
      <c r="AK1957" s="5"/>
      <c r="AL1957" s="5"/>
      <c r="AM1957" s="5"/>
      <c r="AN1957" s="5"/>
      <c r="AO1957" s="5"/>
      <c r="AP1957" s="5"/>
      <c r="AQ1957" s="5"/>
      <c r="AR1957" s="5"/>
      <c r="AS1957" s="5"/>
      <c r="AT1957" s="5"/>
      <c r="AU1957" s="5"/>
      <c r="AV1957" s="5"/>
      <c r="AW1957" s="5"/>
      <c r="AX1957" s="5"/>
      <c r="AY1957" s="5"/>
      <c r="AZ1957" s="5"/>
      <c r="BA1957" s="5"/>
      <c r="BB1957" s="5"/>
      <c r="BC1957" s="5"/>
      <c r="BD1957" s="5"/>
      <c r="BE1957" s="5"/>
      <c r="BF1957" s="5"/>
      <c r="BG1957" s="5"/>
      <c r="BH1957" s="5"/>
      <c r="BI1957" s="5"/>
      <c r="BJ1957" s="5"/>
      <c r="BK1957" s="5"/>
      <c r="BL1957" s="5"/>
      <c r="BM1957" s="5"/>
      <c r="BN1957" s="5"/>
      <c r="BO1957" s="5"/>
      <c r="BP1957" s="5"/>
      <c r="BQ1957" s="5"/>
      <c r="BR1957" s="5"/>
      <c r="BS1957" s="5"/>
      <c r="BT1957" s="5"/>
      <c r="BU1957" s="5"/>
      <c r="BV1957" s="5"/>
      <c r="BW1957" s="5"/>
      <c r="BX1957" s="5"/>
      <c r="BY1957" s="5"/>
      <c r="BZ1957" s="5"/>
    </row>
    <row r="1958" spans="22:78" x14ac:dyDescent="0.2"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  <c r="BN1958" s="5"/>
      <c r="BO1958" s="5"/>
      <c r="BP1958" s="5"/>
      <c r="BQ1958" s="5"/>
      <c r="BR1958" s="5"/>
      <c r="BS1958" s="5"/>
      <c r="BT1958" s="5"/>
      <c r="BU1958" s="5"/>
      <c r="BV1958" s="5"/>
      <c r="BW1958" s="5"/>
      <c r="BX1958" s="5"/>
      <c r="BY1958" s="5"/>
      <c r="BZ1958" s="5"/>
    </row>
    <row r="1959" spans="22:78" x14ac:dyDescent="0.2">
      <c r="V1959" s="5"/>
      <c r="W1959" s="5"/>
      <c r="X1959" s="5"/>
      <c r="Y1959" s="5"/>
      <c r="Z1959" s="5"/>
      <c r="AA1959" s="5"/>
      <c r="AB1959" s="5"/>
      <c r="AC1959" s="5"/>
      <c r="AD1959" s="5"/>
      <c r="AE1959" s="5"/>
      <c r="AF1959" s="5"/>
      <c r="AG1959" s="5"/>
      <c r="AH1959" s="5"/>
      <c r="AI1959" s="5"/>
      <c r="AJ1959" s="5"/>
      <c r="AK1959" s="5"/>
      <c r="AL1959" s="5"/>
      <c r="AM1959" s="5"/>
      <c r="AN1959" s="5"/>
      <c r="AO1959" s="5"/>
      <c r="AP1959" s="5"/>
      <c r="AQ1959" s="5"/>
      <c r="AR1959" s="5"/>
      <c r="AS1959" s="5"/>
      <c r="AT1959" s="5"/>
      <c r="AU1959" s="5"/>
      <c r="AV1959" s="5"/>
      <c r="AW1959" s="5"/>
      <c r="AX1959" s="5"/>
      <c r="AY1959" s="5"/>
      <c r="AZ1959" s="5"/>
      <c r="BA1959" s="5"/>
      <c r="BB1959" s="5"/>
      <c r="BC1959" s="5"/>
      <c r="BD1959" s="5"/>
      <c r="BE1959" s="5"/>
      <c r="BF1959" s="5"/>
      <c r="BG1959" s="5"/>
      <c r="BH1959" s="5"/>
      <c r="BI1959" s="5"/>
      <c r="BJ1959" s="5"/>
      <c r="BK1959" s="5"/>
      <c r="BL1959" s="5"/>
      <c r="BM1959" s="5"/>
      <c r="BN1959" s="5"/>
      <c r="BO1959" s="5"/>
      <c r="BP1959" s="5"/>
      <c r="BQ1959" s="5"/>
      <c r="BR1959" s="5"/>
      <c r="BS1959" s="5"/>
      <c r="BT1959" s="5"/>
      <c r="BU1959" s="5"/>
      <c r="BV1959" s="5"/>
      <c r="BW1959" s="5"/>
      <c r="BX1959" s="5"/>
      <c r="BY1959" s="5"/>
      <c r="BZ1959" s="5"/>
    </row>
    <row r="1960" spans="22:78" x14ac:dyDescent="0.2">
      <c r="V1960" s="5"/>
      <c r="W1960" s="5"/>
      <c r="X1960" s="5"/>
      <c r="Y1960" s="5"/>
      <c r="Z1960" s="5"/>
      <c r="AA1960" s="5"/>
      <c r="AB1960" s="5"/>
      <c r="AC1960" s="5"/>
      <c r="AD1960" s="5"/>
      <c r="AE1960" s="5"/>
      <c r="AF1960" s="5"/>
      <c r="AG1960" s="5"/>
      <c r="AH1960" s="5"/>
      <c r="AI1960" s="5"/>
      <c r="AJ1960" s="5"/>
      <c r="AK1960" s="5"/>
      <c r="AL1960" s="5"/>
      <c r="AM1960" s="5"/>
      <c r="AN1960" s="5"/>
      <c r="AO1960" s="5"/>
      <c r="AP1960" s="5"/>
      <c r="AQ1960" s="5"/>
      <c r="AR1960" s="5"/>
      <c r="AS1960" s="5"/>
      <c r="AT1960" s="5"/>
      <c r="AU1960" s="5"/>
      <c r="AV1960" s="5"/>
      <c r="AW1960" s="5"/>
      <c r="AX1960" s="5"/>
      <c r="AY1960" s="5"/>
      <c r="AZ1960" s="5"/>
      <c r="BA1960" s="5"/>
      <c r="BB1960" s="5"/>
      <c r="BC1960" s="5"/>
      <c r="BD1960" s="5"/>
      <c r="BE1960" s="5"/>
      <c r="BF1960" s="5"/>
      <c r="BG1960" s="5"/>
      <c r="BH1960" s="5"/>
      <c r="BI1960" s="5"/>
      <c r="BJ1960" s="5"/>
      <c r="BK1960" s="5"/>
      <c r="BL1960" s="5"/>
      <c r="BM1960" s="5"/>
      <c r="BN1960" s="5"/>
      <c r="BO1960" s="5"/>
      <c r="BP1960" s="5"/>
      <c r="BQ1960" s="5"/>
      <c r="BR1960" s="5"/>
      <c r="BS1960" s="5"/>
      <c r="BT1960" s="5"/>
      <c r="BU1960" s="5"/>
      <c r="BV1960" s="5"/>
      <c r="BW1960" s="5"/>
      <c r="BX1960" s="5"/>
      <c r="BY1960" s="5"/>
      <c r="BZ1960" s="5"/>
    </row>
    <row r="1961" spans="22:78" x14ac:dyDescent="0.2">
      <c r="V1961" s="5"/>
      <c r="W1961" s="5"/>
      <c r="X1961" s="5"/>
      <c r="Y1961" s="5"/>
      <c r="Z1961" s="5"/>
      <c r="AA1961" s="5"/>
      <c r="AB1961" s="5"/>
      <c r="AC1961" s="5"/>
      <c r="AD1961" s="5"/>
      <c r="AE1961" s="5"/>
      <c r="AF1961" s="5"/>
      <c r="AG1961" s="5"/>
      <c r="AH1961" s="5"/>
      <c r="AI1961" s="5"/>
      <c r="AJ1961" s="5"/>
      <c r="AK1961" s="5"/>
      <c r="AL1961" s="5"/>
      <c r="AM1961" s="5"/>
      <c r="AN1961" s="5"/>
      <c r="AO1961" s="5"/>
      <c r="AP1961" s="5"/>
      <c r="AQ1961" s="5"/>
      <c r="AR1961" s="5"/>
      <c r="AS1961" s="5"/>
      <c r="AT1961" s="5"/>
      <c r="AU1961" s="5"/>
      <c r="AV1961" s="5"/>
      <c r="AW1961" s="5"/>
      <c r="AX1961" s="5"/>
      <c r="AY1961" s="5"/>
      <c r="AZ1961" s="5"/>
      <c r="BA1961" s="5"/>
      <c r="BB1961" s="5"/>
      <c r="BC1961" s="5"/>
      <c r="BD1961" s="5"/>
      <c r="BE1961" s="5"/>
      <c r="BF1961" s="5"/>
      <c r="BG1961" s="5"/>
      <c r="BH1961" s="5"/>
      <c r="BI1961" s="5"/>
      <c r="BJ1961" s="5"/>
      <c r="BK1961" s="5"/>
      <c r="BL1961" s="5"/>
      <c r="BM1961" s="5"/>
      <c r="BN1961" s="5"/>
      <c r="BO1961" s="5"/>
      <c r="BP1961" s="5"/>
      <c r="BQ1961" s="5"/>
      <c r="BR1961" s="5"/>
      <c r="BS1961" s="5"/>
      <c r="BT1961" s="5"/>
      <c r="BU1961" s="5"/>
      <c r="BV1961" s="5"/>
      <c r="BW1961" s="5"/>
      <c r="BX1961" s="5"/>
      <c r="BY1961" s="5"/>
      <c r="BZ1961" s="5"/>
    </row>
    <row r="1962" spans="22:78" x14ac:dyDescent="0.2"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5"/>
      <c r="BG1962" s="5"/>
      <c r="BH1962" s="5"/>
      <c r="BI1962" s="5"/>
      <c r="BJ1962" s="5"/>
      <c r="BK1962" s="5"/>
      <c r="BL1962" s="5"/>
      <c r="BM1962" s="5"/>
      <c r="BN1962" s="5"/>
      <c r="BO1962" s="5"/>
      <c r="BP1962" s="5"/>
      <c r="BQ1962" s="5"/>
      <c r="BR1962" s="5"/>
      <c r="BS1962" s="5"/>
      <c r="BT1962" s="5"/>
      <c r="BU1962" s="5"/>
      <c r="BV1962" s="5"/>
      <c r="BW1962" s="5"/>
      <c r="BX1962" s="5"/>
      <c r="BY1962" s="5"/>
      <c r="BZ1962" s="5"/>
    </row>
    <row r="1963" spans="22:78" x14ac:dyDescent="0.2">
      <c r="V1963" s="5"/>
      <c r="W1963" s="5"/>
      <c r="X1963" s="5"/>
      <c r="Y1963" s="5"/>
      <c r="Z1963" s="5"/>
      <c r="AA1963" s="5"/>
      <c r="AB1963" s="5"/>
      <c r="AC1963" s="5"/>
      <c r="AD1963" s="5"/>
      <c r="AE1963" s="5"/>
      <c r="AF1963" s="5"/>
      <c r="AG1963" s="5"/>
      <c r="AH1963" s="5"/>
      <c r="AI1963" s="5"/>
      <c r="AJ1963" s="5"/>
      <c r="AK1963" s="5"/>
      <c r="AL1963" s="5"/>
      <c r="AM1963" s="5"/>
      <c r="AN1963" s="5"/>
      <c r="AO1963" s="5"/>
      <c r="AP1963" s="5"/>
      <c r="AQ1963" s="5"/>
      <c r="AR1963" s="5"/>
      <c r="AS1963" s="5"/>
      <c r="AT1963" s="5"/>
      <c r="AU1963" s="5"/>
      <c r="AV1963" s="5"/>
      <c r="AW1963" s="5"/>
      <c r="AX1963" s="5"/>
      <c r="AY1963" s="5"/>
      <c r="AZ1963" s="5"/>
      <c r="BA1963" s="5"/>
      <c r="BB1963" s="5"/>
      <c r="BC1963" s="5"/>
      <c r="BD1963" s="5"/>
      <c r="BE1963" s="5"/>
      <c r="BF1963" s="5"/>
      <c r="BG1963" s="5"/>
      <c r="BH1963" s="5"/>
      <c r="BI1963" s="5"/>
      <c r="BJ1963" s="5"/>
      <c r="BK1963" s="5"/>
      <c r="BL1963" s="5"/>
      <c r="BM1963" s="5"/>
      <c r="BN1963" s="5"/>
      <c r="BO1963" s="5"/>
      <c r="BP1963" s="5"/>
      <c r="BQ1963" s="5"/>
      <c r="BR1963" s="5"/>
      <c r="BS1963" s="5"/>
      <c r="BT1963" s="5"/>
      <c r="BU1963" s="5"/>
      <c r="BV1963" s="5"/>
      <c r="BW1963" s="5"/>
      <c r="BX1963" s="5"/>
      <c r="BY1963" s="5"/>
      <c r="BZ1963" s="5"/>
    </row>
    <row r="1964" spans="22:78" x14ac:dyDescent="0.2">
      <c r="V1964" s="5"/>
      <c r="W1964" s="5"/>
      <c r="X1964" s="5"/>
      <c r="Y1964" s="5"/>
      <c r="Z1964" s="5"/>
      <c r="AA1964" s="5"/>
      <c r="AB1964" s="5"/>
      <c r="AC1964" s="5"/>
      <c r="AD1964" s="5"/>
      <c r="AE1964" s="5"/>
      <c r="AF1964" s="5"/>
      <c r="AG1964" s="5"/>
      <c r="AH1964" s="5"/>
      <c r="AI1964" s="5"/>
      <c r="AJ1964" s="5"/>
      <c r="AK1964" s="5"/>
      <c r="AL1964" s="5"/>
      <c r="AM1964" s="5"/>
      <c r="AN1964" s="5"/>
      <c r="AO1964" s="5"/>
      <c r="AP1964" s="5"/>
      <c r="AQ1964" s="5"/>
      <c r="AR1964" s="5"/>
      <c r="AS1964" s="5"/>
      <c r="AT1964" s="5"/>
      <c r="AU1964" s="5"/>
      <c r="AV1964" s="5"/>
      <c r="AW1964" s="5"/>
      <c r="AX1964" s="5"/>
      <c r="AY1964" s="5"/>
      <c r="AZ1964" s="5"/>
      <c r="BA1964" s="5"/>
      <c r="BB1964" s="5"/>
      <c r="BC1964" s="5"/>
      <c r="BD1964" s="5"/>
      <c r="BE1964" s="5"/>
      <c r="BF1964" s="5"/>
      <c r="BG1964" s="5"/>
      <c r="BH1964" s="5"/>
      <c r="BI1964" s="5"/>
      <c r="BJ1964" s="5"/>
      <c r="BK1964" s="5"/>
      <c r="BL1964" s="5"/>
      <c r="BM1964" s="5"/>
      <c r="BN1964" s="5"/>
      <c r="BO1964" s="5"/>
      <c r="BP1964" s="5"/>
      <c r="BQ1964" s="5"/>
      <c r="BR1964" s="5"/>
      <c r="BS1964" s="5"/>
      <c r="BT1964" s="5"/>
      <c r="BU1964" s="5"/>
      <c r="BV1964" s="5"/>
      <c r="BW1964" s="5"/>
      <c r="BX1964" s="5"/>
      <c r="BY1964" s="5"/>
      <c r="BZ1964" s="5"/>
    </row>
    <row r="1965" spans="22:78" x14ac:dyDescent="0.2">
      <c r="V1965" s="5"/>
      <c r="W1965" s="5"/>
      <c r="X1965" s="5"/>
      <c r="Y1965" s="5"/>
      <c r="Z1965" s="5"/>
      <c r="AA1965" s="5"/>
      <c r="AB1965" s="5"/>
      <c r="AC1965" s="5"/>
      <c r="AD1965" s="5"/>
      <c r="AE1965" s="5"/>
      <c r="AF1965" s="5"/>
      <c r="AG1965" s="5"/>
      <c r="AH1965" s="5"/>
      <c r="AI1965" s="5"/>
      <c r="AJ1965" s="5"/>
      <c r="AK1965" s="5"/>
      <c r="AL1965" s="5"/>
      <c r="AM1965" s="5"/>
      <c r="AN1965" s="5"/>
      <c r="AO1965" s="5"/>
      <c r="AP1965" s="5"/>
      <c r="AQ1965" s="5"/>
      <c r="AR1965" s="5"/>
      <c r="AS1965" s="5"/>
      <c r="AT1965" s="5"/>
      <c r="AU1965" s="5"/>
      <c r="AV1965" s="5"/>
      <c r="AW1965" s="5"/>
      <c r="AX1965" s="5"/>
      <c r="AY1965" s="5"/>
      <c r="AZ1965" s="5"/>
      <c r="BA1965" s="5"/>
      <c r="BB1965" s="5"/>
      <c r="BC1965" s="5"/>
      <c r="BD1965" s="5"/>
      <c r="BE1965" s="5"/>
      <c r="BF1965" s="5"/>
      <c r="BG1965" s="5"/>
      <c r="BH1965" s="5"/>
      <c r="BI1965" s="5"/>
      <c r="BJ1965" s="5"/>
      <c r="BK1965" s="5"/>
      <c r="BL1965" s="5"/>
      <c r="BM1965" s="5"/>
      <c r="BN1965" s="5"/>
      <c r="BO1965" s="5"/>
      <c r="BP1965" s="5"/>
      <c r="BQ1965" s="5"/>
      <c r="BR1965" s="5"/>
      <c r="BS1965" s="5"/>
      <c r="BT1965" s="5"/>
      <c r="BU1965" s="5"/>
      <c r="BV1965" s="5"/>
      <c r="BW1965" s="5"/>
      <c r="BX1965" s="5"/>
      <c r="BY1965" s="5"/>
      <c r="BZ1965" s="5"/>
    </row>
    <row r="1966" spans="22:78" x14ac:dyDescent="0.2"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5"/>
      <c r="BG1966" s="5"/>
      <c r="BH1966" s="5"/>
      <c r="BI1966" s="5"/>
      <c r="BJ1966" s="5"/>
      <c r="BK1966" s="5"/>
      <c r="BL1966" s="5"/>
      <c r="BM1966" s="5"/>
      <c r="BN1966" s="5"/>
      <c r="BO1966" s="5"/>
      <c r="BP1966" s="5"/>
      <c r="BQ1966" s="5"/>
      <c r="BR1966" s="5"/>
      <c r="BS1966" s="5"/>
      <c r="BT1966" s="5"/>
      <c r="BU1966" s="5"/>
      <c r="BV1966" s="5"/>
      <c r="BW1966" s="5"/>
      <c r="BX1966" s="5"/>
      <c r="BY1966" s="5"/>
      <c r="BZ1966" s="5"/>
    </row>
    <row r="1967" spans="22:78" x14ac:dyDescent="0.2">
      <c r="V1967" s="5"/>
      <c r="W1967" s="5"/>
      <c r="X1967" s="5"/>
      <c r="Y1967" s="5"/>
      <c r="Z1967" s="5"/>
      <c r="AA1967" s="5"/>
      <c r="AB1967" s="5"/>
      <c r="AC1967" s="5"/>
      <c r="AD1967" s="5"/>
      <c r="AE1967" s="5"/>
      <c r="AF1967" s="5"/>
      <c r="AG1967" s="5"/>
      <c r="AH1967" s="5"/>
      <c r="AI1967" s="5"/>
      <c r="AJ1967" s="5"/>
      <c r="AK1967" s="5"/>
      <c r="AL1967" s="5"/>
      <c r="AM1967" s="5"/>
      <c r="AN1967" s="5"/>
      <c r="AO1967" s="5"/>
      <c r="AP1967" s="5"/>
      <c r="AQ1967" s="5"/>
      <c r="AR1967" s="5"/>
      <c r="AS1967" s="5"/>
      <c r="AT1967" s="5"/>
      <c r="AU1967" s="5"/>
      <c r="AV1967" s="5"/>
      <c r="AW1967" s="5"/>
      <c r="AX1967" s="5"/>
      <c r="AY1967" s="5"/>
      <c r="AZ1967" s="5"/>
      <c r="BA1967" s="5"/>
      <c r="BB1967" s="5"/>
      <c r="BC1967" s="5"/>
      <c r="BD1967" s="5"/>
      <c r="BE1967" s="5"/>
      <c r="BF1967" s="5"/>
      <c r="BG1967" s="5"/>
      <c r="BH1967" s="5"/>
      <c r="BI1967" s="5"/>
      <c r="BJ1967" s="5"/>
      <c r="BK1967" s="5"/>
      <c r="BL1967" s="5"/>
      <c r="BM1967" s="5"/>
      <c r="BN1967" s="5"/>
      <c r="BO1967" s="5"/>
      <c r="BP1967" s="5"/>
      <c r="BQ1967" s="5"/>
      <c r="BR1967" s="5"/>
      <c r="BS1967" s="5"/>
      <c r="BT1967" s="5"/>
      <c r="BU1967" s="5"/>
      <c r="BV1967" s="5"/>
      <c r="BW1967" s="5"/>
      <c r="BX1967" s="5"/>
      <c r="BY1967" s="5"/>
      <c r="BZ1967" s="5"/>
    </row>
    <row r="1968" spans="22:78" x14ac:dyDescent="0.2">
      <c r="V1968" s="5"/>
      <c r="W1968" s="5"/>
      <c r="X1968" s="5"/>
      <c r="Y1968" s="5"/>
      <c r="Z1968" s="5"/>
      <c r="AA1968" s="5"/>
      <c r="AB1968" s="5"/>
      <c r="AC1968" s="5"/>
      <c r="AD1968" s="5"/>
      <c r="AE1968" s="5"/>
      <c r="AF1968" s="5"/>
      <c r="AG1968" s="5"/>
      <c r="AH1968" s="5"/>
      <c r="AI1968" s="5"/>
      <c r="AJ1968" s="5"/>
      <c r="AK1968" s="5"/>
      <c r="AL1968" s="5"/>
      <c r="AM1968" s="5"/>
      <c r="AN1968" s="5"/>
      <c r="AO1968" s="5"/>
      <c r="AP1968" s="5"/>
      <c r="AQ1968" s="5"/>
      <c r="AR1968" s="5"/>
      <c r="AS1968" s="5"/>
      <c r="AT1968" s="5"/>
      <c r="AU1968" s="5"/>
      <c r="AV1968" s="5"/>
      <c r="AW1968" s="5"/>
      <c r="AX1968" s="5"/>
      <c r="AY1968" s="5"/>
      <c r="AZ1968" s="5"/>
      <c r="BA1968" s="5"/>
      <c r="BB1968" s="5"/>
      <c r="BC1968" s="5"/>
      <c r="BD1968" s="5"/>
      <c r="BE1968" s="5"/>
      <c r="BF1968" s="5"/>
      <c r="BG1968" s="5"/>
      <c r="BH1968" s="5"/>
      <c r="BI1968" s="5"/>
      <c r="BJ1968" s="5"/>
      <c r="BK1968" s="5"/>
      <c r="BL1968" s="5"/>
      <c r="BM1968" s="5"/>
      <c r="BN1968" s="5"/>
      <c r="BO1968" s="5"/>
      <c r="BP1968" s="5"/>
      <c r="BQ1968" s="5"/>
      <c r="BR1968" s="5"/>
      <c r="BS1968" s="5"/>
      <c r="BT1968" s="5"/>
      <c r="BU1968" s="5"/>
      <c r="BV1968" s="5"/>
      <c r="BW1968" s="5"/>
      <c r="BX1968" s="5"/>
      <c r="BY1968" s="5"/>
      <c r="BZ1968" s="5"/>
    </row>
    <row r="1969" spans="22:78" x14ac:dyDescent="0.2">
      <c r="V1969" s="5"/>
      <c r="W1969" s="5"/>
      <c r="X1969" s="5"/>
      <c r="Y1969" s="5"/>
      <c r="Z1969" s="5"/>
      <c r="AA1969" s="5"/>
      <c r="AB1969" s="5"/>
      <c r="AC1969" s="5"/>
      <c r="AD1969" s="5"/>
      <c r="AE1969" s="5"/>
      <c r="AF1969" s="5"/>
      <c r="AG1969" s="5"/>
      <c r="AH1969" s="5"/>
      <c r="AI1969" s="5"/>
      <c r="AJ1969" s="5"/>
      <c r="AK1969" s="5"/>
      <c r="AL1969" s="5"/>
      <c r="AM1969" s="5"/>
      <c r="AN1969" s="5"/>
      <c r="AO1969" s="5"/>
      <c r="AP1969" s="5"/>
      <c r="AQ1969" s="5"/>
      <c r="AR1969" s="5"/>
      <c r="AS1969" s="5"/>
      <c r="AT1969" s="5"/>
      <c r="AU1969" s="5"/>
      <c r="AV1969" s="5"/>
      <c r="AW1969" s="5"/>
      <c r="AX1969" s="5"/>
      <c r="AY1969" s="5"/>
      <c r="AZ1969" s="5"/>
      <c r="BA1969" s="5"/>
      <c r="BB1969" s="5"/>
      <c r="BC1969" s="5"/>
      <c r="BD1969" s="5"/>
      <c r="BE1969" s="5"/>
      <c r="BF1969" s="5"/>
      <c r="BG1969" s="5"/>
      <c r="BH1969" s="5"/>
      <c r="BI1969" s="5"/>
      <c r="BJ1969" s="5"/>
      <c r="BK1969" s="5"/>
      <c r="BL1969" s="5"/>
      <c r="BM1969" s="5"/>
      <c r="BN1969" s="5"/>
      <c r="BO1969" s="5"/>
      <c r="BP1969" s="5"/>
      <c r="BQ1969" s="5"/>
      <c r="BR1969" s="5"/>
      <c r="BS1969" s="5"/>
      <c r="BT1969" s="5"/>
      <c r="BU1969" s="5"/>
      <c r="BV1969" s="5"/>
      <c r="BW1969" s="5"/>
      <c r="BX1969" s="5"/>
      <c r="BY1969" s="5"/>
      <c r="BZ1969" s="5"/>
    </row>
    <row r="1970" spans="22:78" x14ac:dyDescent="0.2"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5"/>
      <c r="BB1970" s="5"/>
      <c r="BC1970" s="5"/>
      <c r="BD1970" s="5"/>
      <c r="BE1970" s="5"/>
      <c r="BF1970" s="5"/>
      <c r="BG1970" s="5"/>
      <c r="BH1970" s="5"/>
      <c r="BI1970" s="5"/>
      <c r="BJ1970" s="5"/>
      <c r="BK1970" s="5"/>
      <c r="BL1970" s="5"/>
      <c r="BM1970" s="5"/>
      <c r="BN1970" s="5"/>
      <c r="BO1970" s="5"/>
      <c r="BP1970" s="5"/>
      <c r="BQ1970" s="5"/>
      <c r="BR1970" s="5"/>
      <c r="BS1970" s="5"/>
      <c r="BT1970" s="5"/>
      <c r="BU1970" s="5"/>
      <c r="BV1970" s="5"/>
      <c r="BW1970" s="5"/>
      <c r="BX1970" s="5"/>
      <c r="BY1970" s="5"/>
      <c r="BZ1970" s="5"/>
    </row>
    <row r="1971" spans="22:78" x14ac:dyDescent="0.2">
      <c r="V1971" s="5"/>
      <c r="W1971" s="5"/>
      <c r="X1971" s="5"/>
      <c r="Y1971" s="5"/>
      <c r="Z1971" s="5"/>
      <c r="AA1971" s="5"/>
      <c r="AB1971" s="5"/>
      <c r="AC1971" s="5"/>
      <c r="AD1971" s="5"/>
      <c r="AE1971" s="5"/>
      <c r="AF1971" s="5"/>
      <c r="AG1971" s="5"/>
      <c r="AH1971" s="5"/>
      <c r="AI1971" s="5"/>
      <c r="AJ1971" s="5"/>
      <c r="AK1971" s="5"/>
      <c r="AL1971" s="5"/>
      <c r="AM1971" s="5"/>
      <c r="AN1971" s="5"/>
      <c r="AO1971" s="5"/>
      <c r="AP1971" s="5"/>
      <c r="AQ1971" s="5"/>
      <c r="AR1971" s="5"/>
      <c r="AS1971" s="5"/>
      <c r="AT1971" s="5"/>
      <c r="AU1971" s="5"/>
      <c r="AV1971" s="5"/>
      <c r="AW1971" s="5"/>
      <c r="AX1971" s="5"/>
      <c r="AY1971" s="5"/>
      <c r="AZ1971" s="5"/>
      <c r="BA1971" s="5"/>
      <c r="BB1971" s="5"/>
      <c r="BC1971" s="5"/>
      <c r="BD1971" s="5"/>
      <c r="BE1971" s="5"/>
      <c r="BF1971" s="5"/>
      <c r="BG1971" s="5"/>
      <c r="BH1971" s="5"/>
      <c r="BI1971" s="5"/>
      <c r="BJ1971" s="5"/>
      <c r="BK1971" s="5"/>
      <c r="BL1971" s="5"/>
      <c r="BM1971" s="5"/>
      <c r="BN1971" s="5"/>
      <c r="BO1971" s="5"/>
      <c r="BP1971" s="5"/>
      <c r="BQ1971" s="5"/>
      <c r="BR1971" s="5"/>
      <c r="BS1971" s="5"/>
      <c r="BT1971" s="5"/>
      <c r="BU1971" s="5"/>
      <c r="BV1971" s="5"/>
      <c r="BW1971" s="5"/>
      <c r="BX1971" s="5"/>
      <c r="BY1971" s="5"/>
      <c r="BZ1971" s="5"/>
    </row>
    <row r="1972" spans="22:78" x14ac:dyDescent="0.2">
      <c r="V1972" s="5"/>
      <c r="W1972" s="5"/>
      <c r="X1972" s="5"/>
      <c r="Y1972" s="5"/>
      <c r="Z1972" s="5"/>
      <c r="AA1972" s="5"/>
      <c r="AB1972" s="5"/>
      <c r="AC1972" s="5"/>
      <c r="AD1972" s="5"/>
      <c r="AE1972" s="5"/>
      <c r="AF1972" s="5"/>
      <c r="AG1972" s="5"/>
      <c r="AH1972" s="5"/>
      <c r="AI1972" s="5"/>
      <c r="AJ1972" s="5"/>
      <c r="AK1972" s="5"/>
      <c r="AL1972" s="5"/>
      <c r="AM1972" s="5"/>
      <c r="AN1972" s="5"/>
      <c r="AO1972" s="5"/>
      <c r="AP1972" s="5"/>
      <c r="AQ1972" s="5"/>
      <c r="AR1972" s="5"/>
      <c r="AS1972" s="5"/>
      <c r="AT1972" s="5"/>
      <c r="AU1972" s="5"/>
      <c r="AV1972" s="5"/>
      <c r="AW1972" s="5"/>
      <c r="AX1972" s="5"/>
      <c r="AY1972" s="5"/>
      <c r="AZ1972" s="5"/>
      <c r="BA1972" s="5"/>
      <c r="BB1972" s="5"/>
      <c r="BC1972" s="5"/>
      <c r="BD1972" s="5"/>
      <c r="BE1972" s="5"/>
      <c r="BF1972" s="5"/>
      <c r="BG1972" s="5"/>
      <c r="BH1972" s="5"/>
      <c r="BI1972" s="5"/>
      <c r="BJ1972" s="5"/>
      <c r="BK1972" s="5"/>
      <c r="BL1972" s="5"/>
      <c r="BM1972" s="5"/>
      <c r="BN1972" s="5"/>
      <c r="BO1972" s="5"/>
      <c r="BP1972" s="5"/>
      <c r="BQ1972" s="5"/>
      <c r="BR1972" s="5"/>
      <c r="BS1972" s="5"/>
      <c r="BT1972" s="5"/>
      <c r="BU1972" s="5"/>
      <c r="BV1972" s="5"/>
      <c r="BW1972" s="5"/>
      <c r="BX1972" s="5"/>
      <c r="BY1972" s="5"/>
      <c r="BZ1972" s="5"/>
    </row>
    <row r="1973" spans="22:78" x14ac:dyDescent="0.2">
      <c r="V1973" s="5"/>
      <c r="W1973" s="5"/>
      <c r="X1973" s="5"/>
      <c r="Y1973" s="5"/>
      <c r="Z1973" s="5"/>
      <c r="AA1973" s="5"/>
      <c r="AB1973" s="5"/>
      <c r="AC1973" s="5"/>
      <c r="AD1973" s="5"/>
      <c r="AE1973" s="5"/>
      <c r="AF1973" s="5"/>
      <c r="AG1973" s="5"/>
      <c r="AH1973" s="5"/>
      <c r="AI1973" s="5"/>
      <c r="AJ1973" s="5"/>
      <c r="AK1973" s="5"/>
      <c r="AL1973" s="5"/>
      <c r="AM1973" s="5"/>
      <c r="AN1973" s="5"/>
      <c r="AO1973" s="5"/>
      <c r="AP1973" s="5"/>
      <c r="AQ1973" s="5"/>
      <c r="AR1973" s="5"/>
      <c r="AS1973" s="5"/>
      <c r="AT1973" s="5"/>
      <c r="AU1973" s="5"/>
      <c r="AV1973" s="5"/>
      <c r="AW1973" s="5"/>
      <c r="AX1973" s="5"/>
      <c r="AY1973" s="5"/>
      <c r="AZ1973" s="5"/>
      <c r="BA1973" s="5"/>
      <c r="BB1973" s="5"/>
      <c r="BC1973" s="5"/>
      <c r="BD1973" s="5"/>
      <c r="BE1973" s="5"/>
      <c r="BF1973" s="5"/>
      <c r="BG1973" s="5"/>
      <c r="BH1973" s="5"/>
      <c r="BI1973" s="5"/>
      <c r="BJ1973" s="5"/>
      <c r="BK1973" s="5"/>
      <c r="BL1973" s="5"/>
      <c r="BM1973" s="5"/>
      <c r="BN1973" s="5"/>
      <c r="BO1973" s="5"/>
      <c r="BP1973" s="5"/>
      <c r="BQ1973" s="5"/>
      <c r="BR1973" s="5"/>
      <c r="BS1973" s="5"/>
      <c r="BT1973" s="5"/>
      <c r="BU1973" s="5"/>
      <c r="BV1973" s="5"/>
      <c r="BW1973" s="5"/>
      <c r="BX1973" s="5"/>
      <c r="BY1973" s="5"/>
      <c r="BZ1973" s="5"/>
    </row>
    <row r="1974" spans="22:78" x14ac:dyDescent="0.2"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5"/>
      <c r="BA1974" s="5"/>
      <c r="BB1974" s="5"/>
      <c r="BC1974" s="5"/>
      <c r="BD1974" s="5"/>
      <c r="BE1974" s="5"/>
      <c r="BF1974" s="5"/>
      <c r="BG1974" s="5"/>
      <c r="BH1974" s="5"/>
      <c r="BI1974" s="5"/>
      <c r="BJ1974" s="5"/>
      <c r="BK1974" s="5"/>
      <c r="BL1974" s="5"/>
      <c r="BM1974" s="5"/>
      <c r="BN1974" s="5"/>
      <c r="BO1974" s="5"/>
      <c r="BP1974" s="5"/>
      <c r="BQ1974" s="5"/>
      <c r="BR1974" s="5"/>
      <c r="BS1974" s="5"/>
      <c r="BT1974" s="5"/>
      <c r="BU1974" s="5"/>
      <c r="BV1974" s="5"/>
      <c r="BW1974" s="5"/>
      <c r="BX1974" s="5"/>
      <c r="BY1974" s="5"/>
      <c r="BZ1974" s="5"/>
    </row>
    <row r="1975" spans="22:78" x14ac:dyDescent="0.2">
      <c r="V1975" s="5"/>
      <c r="W1975" s="5"/>
      <c r="X1975" s="5"/>
      <c r="Y1975" s="5"/>
      <c r="Z1975" s="5"/>
      <c r="AA1975" s="5"/>
      <c r="AB1975" s="5"/>
      <c r="AC1975" s="5"/>
      <c r="AD1975" s="5"/>
      <c r="AE1975" s="5"/>
      <c r="AF1975" s="5"/>
      <c r="AG1975" s="5"/>
      <c r="AH1975" s="5"/>
      <c r="AI1975" s="5"/>
      <c r="AJ1975" s="5"/>
      <c r="AK1975" s="5"/>
      <c r="AL1975" s="5"/>
      <c r="AM1975" s="5"/>
      <c r="AN1975" s="5"/>
      <c r="AO1975" s="5"/>
      <c r="AP1975" s="5"/>
      <c r="AQ1975" s="5"/>
      <c r="AR1975" s="5"/>
      <c r="AS1975" s="5"/>
      <c r="AT1975" s="5"/>
      <c r="AU1975" s="5"/>
      <c r="AV1975" s="5"/>
      <c r="AW1975" s="5"/>
      <c r="AX1975" s="5"/>
      <c r="AY1975" s="5"/>
      <c r="AZ1975" s="5"/>
      <c r="BA1975" s="5"/>
      <c r="BB1975" s="5"/>
      <c r="BC1975" s="5"/>
      <c r="BD1975" s="5"/>
      <c r="BE1975" s="5"/>
      <c r="BF1975" s="5"/>
      <c r="BG1975" s="5"/>
      <c r="BH1975" s="5"/>
      <c r="BI1975" s="5"/>
      <c r="BJ1975" s="5"/>
      <c r="BK1975" s="5"/>
      <c r="BL1975" s="5"/>
      <c r="BM1975" s="5"/>
      <c r="BN1975" s="5"/>
      <c r="BO1975" s="5"/>
      <c r="BP1975" s="5"/>
      <c r="BQ1975" s="5"/>
      <c r="BR1975" s="5"/>
      <c r="BS1975" s="5"/>
      <c r="BT1975" s="5"/>
      <c r="BU1975" s="5"/>
      <c r="BV1975" s="5"/>
      <c r="BW1975" s="5"/>
      <c r="BX1975" s="5"/>
      <c r="BY1975" s="5"/>
      <c r="BZ1975" s="5"/>
    </row>
    <row r="1976" spans="22:78" x14ac:dyDescent="0.2">
      <c r="V1976" s="5"/>
      <c r="W1976" s="5"/>
      <c r="X1976" s="5"/>
      <c r="Y1976" s="5"/>
      <c r="Z1976" s="5"/>
      <c r="AA1976" s="5"/>
      <c r="AB1976" s="5"/>
      <c r="AC1976" s="5"/>
      <c r="AD1976" s="5"/>
      <c r="AE1976" s="5"/>
      <c r="AF1976" s="5"/>
      <c r="AG1976" s="5"/>
      <c r="AH1976" s="5"/>
      <c r="AI1976" s="5"/>
      <c r="AJ1976" s="5"/>
      <c r="AK1976" s="5"/>
      <c r="AL1976" s="5"/>
      <c r="AM1976" s="5"/>
      <c r="AN1976" s="5"/>
      <c r="AO1976" s="5"/>
      <c r="AP1976" s="5"/>
      <c r="AQ1976" s="5"/>
      <c r="AR1976" s="5"/>
      <c r="AS1976" s="5"/>
      <c r="AT1976" s="5"/>
      <c r="AU1976" s="5"/>
      <c r="AV1976" s="5"/>
      <c r="AW1976" s="5"/>
      <c r="AX1976" s="5"/>
      <c r="AY1976" s="5"/>
      <c r="AZ1976" s="5"/>
      <c r="BA1976" s="5"/>
      <c r="BB1976" s="5"/>
      <c r="BC1976" s="5"/>
      <c r="BD1976" s="5"/>
      <c r="BE1976" s="5"/>
      <c r="BF1976" s="5"/>
      <c r="BG1976" s="5"/>
      <c r="BH1976" s="5"/>
      <c r="BI1976" s="5"/>
      <c r="BJ1976" s="5"/>
      <c r="BK1976" s="5"/>
      <c r="BL1976" s="5"/>
      <c r="BM1976" s="5"/>
      <c r="BN1976" s="5"/>
      <c r="BO1976" s="5"/>
      <c r="BP1976" s="5"/>
      <c r="BQ1976" s="5"/>
      <c r="BR1976" s="5"/>
      <c r="BS1976" s="5"/>
      <c r="BT1976" s="5"/>
      <c r="BU1976" s="5"/>
      <c r="BV1976" s="5"/>
      <c r="BW1976" s="5"/>
      <c r="BX1976" s="5"/>
      <c r="BY1976" s="5"/>
      <c r="BZ1976" s="5"/>
    </row>
    <row r="1977" spans="22:78" x14ac:dyDescent="0.2">
      <c r="V1977" s="5"/>
      <c r="W1977" s="5"/>
      <c r="X1977" s="5"/>
      <c r="Y1977" s="5"/>
      <c r="Z1977" s="5"/>
      <c r="AA1977" s="5"/>
      <c r="AB1977" s="5"/>
      <c r="AC1977" s="5"/>
      <c r="AD1977" s="5"/>
      <c r="AE1977" s="5"/>
      <c r="AF1977" s="5"/>
      <c r="AG1977" s="5"/>
      <c r="AH1977" s="5"/>
      <c r="AI1977" s="5"/>
      <c r="AJ1977" s="5"/>
      <c r="AK1977" s="5"/>
      <c r="AL1977" s="5"/>
      <c r="AM1977" s="5"/>
      <c r="AN1977" s="5"/>
      <c r="AO1977" s="5"/>
      <c r="AP1977" s="5"/>
      <c r="AQ1977" s="5"/>
      <c r="AR1977" s="5"/>
      <c r="AS1977" s="5"/>
      <c r="AT1977" s="5"/>
      <c r="AU1977" s="5"/>
      <c r="AV1977" s="5"/>
      <c r="AW1977" s="5"/>
      <c r="AX1977" s="5"/>
      <c r="AY1977" s="5"/>
      <c r="AZ1977" s="5"/>
      <c r="BA1977" s="5"/>
      <c r="BB1977" s="5"/>
      <c r="BC1977" s="5"/>
      <c r="BD1977" s="5"/>
      <c r="BE1977" s="5"/>
      <c r="BF1977" s="5"/>
      <c r="BG1977" s="5"/>
      <c r="BH1977" s="5"/>
      <c r="BI1977" s="5"/>
      <c r="BJ1977" s="5"/>
      <c r="BK1977" s="5"/>
      <c r="BL1977" s="5"/>
      <c r="BM1977" s="5"/>
      <c r="BN1977" s="5"/>
      <c r="BO1977" s="5"/>
      <c r="BP1977" s="5"/>
      <c r="BQ1977" s="5"/>
      <c r="BR1977" s="5"/>
      <c r="BS1977" s="5"/>
      <c r="BT1977" s="5"/>
      <c r="BU1977" s="5"/>
      <c r="BV1977" s="5"/>
      <c r="BW1977" s="5"/>
      <c r="BX1977" s="5"/>
      <c r="BY1977" s="5"/>
      <c r="BZ1977" s="5"/>
    </row>
    <row r="1978" spans="22:78" x14ac:dyDescent="0.2"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5"/>
      <c r="BA1978" s="5"/>
      <c r="BB1978" s="5"/>
      <c r="BC1978" s="5"/>
      <c r="BD1978" s="5"/>
      <c r="BE1978" s="5"/>
      <c r="BF1978" s="5"/>
      <c r="BG1978" s="5"/>
      <c r="BH1978" s="5"/>
      <c r="BI1978" s="5"/>
      <c r="BJ1978" s="5"/>
      <c r="BK1978" s="5"/>
      <c r="BL1978" s="5"/>
      <c r="BM1978" s="5"/>
      <c r="BN1978" s="5"/>
      <c r="BO1978" s="5"/>
      <c r="BP1978" s="5"/>
      <c r="BQ1978" s="5"/>
      <c r="BR1978" s="5"/>
      <c r="BS1978" s="5"/>
      <c r="BT1978" s="5"/>
      <c r="BU1978" s="5"/>
      <c r="BV1978" s="5"/>
      <c r="BW1978" s="5"/>
      <c r="BX1978" s="5"/>
      <c r="BY1978" s="5"/>
      <c r="BZ1978" s="5"/>
    </row>
    <row r="1979" spans="22:78" x14ac:dyDescent="0.2">
      <c r="V1979" s="5"/>
      <c r="W1979" s="5"/>
      <c r="X1979" s="5"/>
      <c r="Y1979" s="5"/>
      <c r="Z1979" s="5"/>
      <c r="AA1979" s="5"/>
      <c r="AB1979" s="5"/>
      <c r="AC1979" s="5"/>
      <c r="AD1979" s="5"/>
      <c r="AE1979" s="5"/>
      <c r="AF1979" s="5"/>
      <c r="AG1979" s="5"/>
      <c r="AH1979" s="5"/>
      <c r="AI1979" s="5"/>
      <c r="AJ1979" s="5"/>
      <c r="AK1979" s="5"/>
      <c r="AL1979" s="5"/>
      <c r="AM1979" s="5"/>
      <c r="AN1979" s="5"/>
      <c r="AO1979" s="5"/>
      <c r="AP1979" s="5"/>
      <c r="AQ1979" s="5"/>
      <c r="AR1979" s="5"/>
      <c r="AS1979" s="5"/>
      <c r="AT1979" s="5"/>
      <c r="AU1979" s="5"/>
      <c r="AV1979" s="5"/>
      <c r="AW1979" s="5"/>
      <c r="AX1979" s="5"/>
      <c r="AY1979" s="5"/>
      <c r="AZ1979" s="5"/>
      <c r="BA1979" s="5"/>
      <c r="BB1979" s="5"/>
      <c r="BC1979" s="5"/>
      <c r="BD1979" s="5"/>
      <c r="BE1979" s="5"/>
      <c r="BF1979" s="5"/>
      <c r="BG1979" s="5"/>
      <c r="BH1979" s="5"/>
      <c r="BI1979" s="5"/>
      <c r="BJ1979" s="5"/>
      <c r="BK1979" s="5"/>
      <c r="BL1979" s="5"/>
      <c r="BM1979" s="5"/>
      <c r="BN1979" s="5"/>
      <c r="BO1979" s="5"/>
      <c r="BP1979" s="5"/>
      <c r="BQ1979" s="5"/>
      <c r="BR1979" s="5"/>
      <c r="BS1979" s="5"/>
      <c r="BT1979" s="5"/>
      <c r="BU1979" s="5"/>
      <c r="BV1979" s="5"/>
      <c r="BW1979" s="5"/>
      <c r="BX1979" s="5"/>
      <c r="BY1979" s="5"/>
      <c r="BZ1979" s="5"/>
    </row>
    <row r="1980" spans="22:78" x14ac:dyDescent="0.2">
      <c r="V1980" s="5"/>
      <c r="W1980" s="5"/>
      <c r="X1980" s="5"/>
      <c r="Y1980" s="5"/>
      <c r="Z1980" s="5"/>
      <c r="AA1980" s="5"/>
      <c r="AB1980" s="5"/>
      <c r="AC1980" s="5"/>
      <c r="AD1980" s="5"/>
      <c r="AE1980" s="5"/>
      <c r="AF1980" s="5"/>
      <c r="AG1980" s="5"/>
      <c r="AH1980" s="5"/>
      <c r="AI1980" s="5"/>
      <c r="AJ1980" s="5"/>
      <c r="AK1980" s="5"/>
      <c r="AL1980" s="5"/>
      <c r="AM1980" s="5"/>
      <c r="AN1980" s="5"/>
      <c r="AO1980" s="5"/>
      <c r="AP1980" s="5"/>
      <c r="AQ1980" s="5"/>
      <c r="AR1980" s="5"/>
      <c r="AS1980" s="5"/>
      <c r="AT1980" s="5"/>
      <c r="AU1980" s="5"/>
      <c r="AV1980" s="5"/>
      <c r="AW1980" s="5"/>
      <c r="AX1980" s="5"/>
      <c r="AY1980" s="5"/>
      <c r="AZ1980" s="5"/>
      <c r="BA1980" s="5"/>
      <c r="BB1980" s="5"/>
      <c r="BC1980" s="5"/>
      <c r="BD1980" s="5"/>
      <c r="BE1980" s="5"/>
      <c r="BF1980" s="5"/>
      <c r="BG1980" s="5"/>
      <c r="BH1980" s="5"/>
      <c r="BI1980" s="5"/>
      <c r="BJ1980" s="5"/>
      <c r="BK1980" s="5"/>
      <c r="BL1980" s="5"/>
      <c r="BM1980" s="5"/>
      <c r="BN1980" s="5"/>
      <c r="BO1980" s="5"/>
      <c r="BP1980" s="5"/>
      <c r="BQ1980" s="5"/>
      <c r="BR1980" s="5"/>
      <c r="BS1980" s="5"/>
      <c r="BT1980" s="5"/>
      <c r="BU1980" s="5"/>
      <c r="BV1980" s="5"/>
      <c r="BW1980" s="5"/>
      <c r="BX1980" s="5"/>
      <c r="BY1980" s="5"/>
      <c r="BZ1980" s="5"/>
    </row>
    <row r="1981" spans="22:78" x14ac:dyDescent="0.2">
      <c r="V1981" s="5"/>
      <c r="W1981" s="5"/>
      <c r="X1981" s="5"/>
      <c r="Y1981" s="5"/>
      <c r="Z1981" s="5"/>
      <c r="AA1981" s="5"/>
      <c r="AB1981" s="5"/>
      <c r="AC1981" s="5"/>
      <c r="AD1981" s="5"/>
      <c r="AE1981" s="5"/>
      <c r="AF1981" s="5"/>
      <c r="AG1981" s="5"/>
      <c r="AH1981" s="5"/>
      <c r="AI1981" s="5"/>
      <c r="AJ1981" s="5"/>
      <c r="AK1981" s="5"/>
      <c r="AL1981" s="5"/>
      <c r="AM1981" s="5"/>
      <c r="AN1981" s="5"/>
      <c r="AO1981" s="5"/>
      <c r="AP1981" s="5"/>
      <c r="AQ1981" s="5"/>
      <c r="AR1981" s="5"/>
      <c r="AS1981" s="5"/>
      <c r="AT1981" s="5"/>
      <c r="AU1981" s="5"/>
      <c r="AV1981" s="5"/>
      <c r="AW1981" s="5"/>
      <c r="AX1981" s="5"/>
      <c r="AY1981" s="5"/>
      <c r="AZ1981" s="5"/>
      <c r="BA1981" s="5"/>
      <c r="BB1981" s="5"/>
      <c r="BC1981" s="5"/>
      <c r="BD1981" s="5"/>
      <c r="BE1981" s="5"/>
      <c r="BF1981" s="5"/>
      <c r="BG1981" s="5"/>
      <c r="BH1981" s="5"/>
      <c r="BI1981" s="5"/>
      <c r="BJ1981" s="5"/>
      <c r="BK1981" s="5"/>
      <c r="BL1981" s="5"/>
      <c r="BM1981" s="5"/>
      <c r="BN1981" s="5"/>
      <c r="BO1981" s="5"/>
      <c r="BP1981" s="5"/>
      <c r="BQ1981" s="5"/>
      <c r="BR1981" s="5"/>
      <c r="BS1981" s="5"/>
      <c r="BT1981" s="5"/>
      <c r="BU1981" s="5"/>
      <c r="BV1981" s="5"/>
      <c r="BW1981" s="5"/>
      <c r="BX1981" s="5"/>
      <c r="BY1981" s="5"/>
      <c r="BZ1981" s="5"/>
    </row>
    <row r="1982" spans="22:78" x14ac:dyDescent="0.2"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5"/>
      <c r="BA1982" s="5"/>
      <c r="BB1982" s="5"/>
      <c r="BC1982" s="5"/>
      <c r="BD1982" s="5"/>
      <c r="BE1982" s="5"/>
      <c r="BF1982" s="5"/>
      <c r="BG1982" s="5"/>
      <c r="BH1982" s="5"/>
      <c r="BI1982" s="5"/>
      <c r="BJ1982" s="5"/>
      <c r="BK1982" s="5"/>
      <c r="BL1982" s="5"/>
      <c r="BM1982" s="5"/>
      <c r="BN1982" s="5"/>
      <c r="BO1982" s="5"/>
      <c r="BP1982" s="5"/>
      <c r="BQ1982" s="5"/>
      <c r="BR1982" s="5"/>
      <c r="BS1982" s="5"/>
      <c r="BT1982" s="5"/>
      <c r="BU1982" s="5"/>
      <c r="BV1982" s="5"/>
      <c r="BW1982" s="5"/>
      <c r="BX1982" s="5"/>
      <c r="BY1982" s="5"/>
      <c r="BZ1982" s="5"/>
    </row>
    <row r="1983" spans="22:78" x14ac:dyDescent="0.2">
      <c r="V1983" s="5"/>
      <c r="W1983" s="5"/>
      <c r="X1983" s="5"/>
      <c r="Y1983" s="5"/>
      <c r="Z1983" s="5"/>
      <c r="AA1983" s="5"/>
      <c r="AB1983" s="5"/>
      <c r="AC1983" s="5"/>
      <c r="AD1983" s="5"/>
      <c r="AE1983" s="5"/>
      <c r="AF1983" s="5"/>
      <c r="AG1983" s="5"/>
      <c r="AH1983" s="5"/>
      <c r="AI1983" s="5"/>
      <c r="AJ1983" s="5"/>
      <c r="AK1983" s="5"/>
      <c r="AL1983" s="5"/>
      <c r="AM1983" s="5"/>
      <c r="AN1983" s="5"/>
      <c r="AO1983" s="5"/>
      <c r="AP1983" s="5"/>
      <c r="AQ1983" s="5"/>
      <c r="AR1983" s="5"/>
      <c r="AS1983" s="5"/>
      <c r="AT1983" s="5"/>
      <c r="AU1983" s="5"/>
      <c r="AV1983" s="5"/>
      <c r="AW1983" s="5"/>
      <c r="AX1983" s="5"/>
      <c r="AY1983" s="5"/>
      <c r="AZ1983" s="5"/>
      <c r="BA1983" s="5"/>
      <c r="BB1983" s="5"/>
      <c r="BC1983" s="5"/>
      <c r="BD1983" s="5"/>
      <c r="BE1983" s="5"/>
      <c r="BF1983" s="5"/>
      <c r="BG1983" s="5"/>
      <c r="BH1983" s="5"/>
      <c r="BI1983" s="5"/>
      <c r="BJ1983" s="5"/>
      <c r="BK1983" s="5"/>
      <c r="BL1983" s="5"/>
      <c r="BM1983" s="5"/>
      <c r="BN1983" s="5"/>
      <c r="BO1983" s="5"/>
      <c r="BP1983" s="5"/>
      <c r="BQ1983" s="5"/>
      <c r="BR1983" s="5"/>
      <c r="BS1983" s="5"/>
      <c r="BT1983" s="5"/>
      <c r="BU1983" s="5"/>
      <c r="BV1983" s="5"/>
      <c r="BW1983" s="5"/>
      <c r="BX1983" s="5"/>
      <c r="BY1983" s="5"/>
      <c r="BZ1983" s="5"/>
    </row>
    <row r="1984" spans="22:78" x14ac:dyDescent="0.2">
      <c r="V1984" s="5"/>
      <c r="W1984" s="5"/>
      <c r="X1984" s="5"/>
      <c r="Y1984" s="5"/>
      <c r="Z1984" s="5"/>
      <c r="AA1984" s="5"/>
      <c r="AB1984" s="5"/>
      <c r="AC1984" s="5"/>
      <c r="AD1984" s="5"/>
      <c r="AE1984" s="5"/>
      <c r="AF1984" s="5"/>
      <c r="AG1984" s="5"/>
      <c r="AH1984" s="5"/>
      <c r="AI1984" s="5"/>
      <c r="AJ1984" s="5"/>
      <c r="AK1984" s="5"/>
      <c r="AL1984" s="5"/>
      <c r="AM1984" s="5"/>
      <c r="AN1984" s="5"/>
      <c r="AO1984" s="5"/>
      <c r="AP1984" s="5"/>
      <c r="AQ1984" s="5"/>
      <c r="AR1984" s="5"/>
      <c r="AS1984" s="5"/>
      <c r="AT1984" s="5"/>
      <c r="AU1984" s="5"/>
      <c r="AV1984" s="5"/>
      <c r="AW1984" s="5"/>
      <c r="AX1984" s="5"/>
      <c r="AY1984" s="5"/>
      <c r="AZ1984" s="5"/>
      <c r="BA1984" s="5"/>
      <c r="BB1984" s="5"/>
      <c r="BC1984" s="5"/>
      <c r="BD1984" s="5"/>
      <c r="BE1984" s="5"/>
      <c r="BF1984" s="5"/>
      <c r="BG1984" s="5"/>
      <c r="BH1984" s="5"/>
      <c r="BI1984" s="5"/>
      <c r="BJ1984" s="5"/>
      <c r="BK1984" s="5"/>
      <c r="BL1984" s="5"/>
      <c r="BM1984" s="5"/>
      <c r="BN1984" s="5"/>
      <c r="BO1984" s="5"/>
      <c r="BP1984" s="5"/>
      <c r="BQ1984" s="5"/>
      <c r="BR1984" s="5"/>
      <c r="BS1984" s="5"/>
      <c r="BT1984" s="5"/>
      <c r="BU1984" s="5"/>
      <c r="BV1984" s="5"/>
      <c r="BW1984" s="5"/>
      <c r="BX1984" s="5"/>
      <c r="BY1984" s="5"/>
      <c r="BZ1984" s="5"/>
    </row>
    <row r="1985" spans="22:78" x14ac:dyDescent="0.2">
      <c r="V1985" s="5"/>
      <c r="W1985" s="5"/>
      <c r="X1985" s="5"/>
      <c r="Y1985" s="5"/>
      <c r="Z1985" s="5"/>
      <c r="AA1985" s="5"/>
      <c r="AB1985" s="5"/>
      <c r="AC1985" s="5"/>
      <c r="AD1985" s="5"/>
      <c r="AE1985" s="5"/>
      <c r="AF1985" s="5"/>
      <c r="AG1985" s="5"/>
      <c r="AH1985" s="5"/>
      <c r="AI1985" s="5"/>
      <c r="AJ1985" s="5"/>
      <c r="AK1985" s="5"/>
      <c r="AL1985" s="5"/>
      <c r="AM1985" s="5"/>
      <c r="AN1985" s="5"/>
      <c r="AO1985" s="5"/>
      <c r="AP1985" s="5"/>
      <c r="AQ1985" s="5"/>
      <c r="AR1985" s="5"/>
      <c r="AS1985" s="5"/>
      <c r="AT1985" s="5"/>
      <c r="AU1985" s="5"/>
      <c r="AV1985" s="5"/>
      <c r="AW1985" s="5"/>
      <c r="AX1985" s="5"/>
      <c r="AY1985" s="5"/>
      <c r="AZ1985" s="5"/>
      <c r="BA1985" s="5"/>
      <c r="BB1985" s="5"/>
      <c r="BC1985" s="5"/>
      <c r="BD1985" s="5"/>
      <c r="BE1985" s="5"/>
      <c r="BF1985" s="5"/>
      <c r="BG1985" s="5"/>
      <c r="BH1985" s="5"/>
      <c r="BI1985" s="5"/>
      <c r="BJ1985" s="5"/>
      <c r="BK1985" s="5"/>
      <c r="BL1985" s="5"/>
      <c r="BM1985" s="5"/>
      <c r="BN1985" s="5"/>
      <c r="BO1985" s="5"/>
      <c r="BP1985" s="5"/>
      <c r="BQ1985" s="5"/>
      <c r="BR1985" s="5"/>
      <c r="BS1985" s="5"/>
      <c r="BT1985" s="5"/>
      <c r="BU1985" s="5"/>
      <c r="BV1985" s="5"/>
      <c r="BW1985" s="5"/>
      <c r="BX1985" s="5"/>
      <c r="BY1985" s="5"/>
      <c r="BZ1985" s="5"/>
    </row>
    <row r="1986" spans="22:78" x14ac:dyDescent="0.2"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5"/>
      <c r="BA1986" s="5"/>
      <c r="BB1986" s="5"/>
      <c r="BC1986" s="5"/>
      <c r="BD1986" s="5"/>
      <c r="BE1986" s="5"/>
      <c r="BF1986" s="5"/>
      <c r="BG1986" s="5"/>
      <c r="BH1986" s="5"/>
      <c r="BI1986" s="5"/>
      <c r="BJ1986" s="5"/>
      <c r="BK1986" s="5"/>
      <c r="BL1986" s="5"/>
      <c r="BM1986" s="5"/>
      <c r="BN1986" s="5"/>
      <c r="BO1986" s="5"/>
      <c r="BP1986" s="5"/>
      <c r="BQ1986" s="5"/>
      <c r="BR1986" s="5"/>
      <c r="BS1986" s="5"/>
      <c r="BT1986" s="5"/>
      <c r="BU1986" s="5"/>
      <c r="BV1986" s="5"/>
      <c r="BW1986" s="5"/>
      <c r="BX1986" s="5"/>
      <c r="BY1986" s="5"/>
      <c r="BZ1986" s="5"/>
    </row>
    <row r="1987" spans="22:78" x14ac:dyDescent="0.2">
      <c r="V1987" s="5"/>
      <c r="W1987" s="5"/>
      <c r="X1987" s="5"/>
      <c r="Y1987" s="5"/>
      <c r="Z1987" s="5"/>
      <c r="AA1987" s="5"/>
      <c r="AB1987" s="5"/>
      <c r="AC1987" s="5"/>
      <c r="AD1987" s="5"/>
      <c r="AE1987" s="5"/>
      <c r="AF1987" s="5"/>
      <c r="AG1987" s="5"/>
      <c r="AH1987" s="5"/>
      <c r="AI1987" s="5"/>
      <c r="AJ1987" s="5"/>
      <c r="AK1987" s="5"/>
      <c r="AL1987" s="5"/>
      <c r="AM1987" s="5"/>
      <c r="AN1987" s="5"/>
      <c r="AO1987" s="5"/>
      <c r="AP1987" s="5"/>
      <c r="AQ1987" s="5"/>
      <c r="AR1987" s="5"/>
      <c r="AS1987" s="5"/>
      <c r="AT1987" s="5"/>
      <c r="AU1987" s="5"/>
      <c r="AV1987" s="5"/>
      <c r="AW1987" s="5"/>
      <c r="AX1987" s="5"/>
      <c r="AY1987" s="5"/>
      <c r="AZ1987" s="5"/>
      <c r="BA1987" s="5"/>
      <c r="BB1987" s="5"/>
      <c r="BC1987" s="5"/>
      <c r="BD1987" s="5"/>
      <c r="BE1987" s="5"/>
      <c r="BF1987" s="5"/>
      <c r="BG1987" s="5"/>
      <c r="BH1987" s="5"/>
      <c r="BI1987" s="5"/>
      <c r="BJ1987" s="5"/>
      <c r="BK1987" s="5"/>
      <c r="BL1987" s="5"/>
      <c r="BM1987" s="5"/>
      <c r="BN1987" s="5"/>
      <c r="BO1987" s="5"/>
      <c r="BP1987" s="5"/>
      <c r="BQ1987" s="5"/>
      <c r="BR1987" s="5"/>
      <c r="BS1987" s="5"/>
      <c r="BT1987" s="5"/>
      <c r="BU1987" s="5"/>
      <c r="BV1987" s="5"/>
      <c r="BW1987" s="5"/>
      <c r="BX1987" s="5"/>
      <c r="BY1987" s="5"/>
      <c r="BZ1987" s="5"/>
    </row>
    <row r="1988" spans="22:78" x14ac:dyDescent="0.2">
      <c r="V1988" s="5"/>
      <c r="W1988" s="5"/>
      <c r="X1988" s="5"/>
      <c r="Y1988" s="5"/>
      <c r="Z1988" s="5"/>
      <c r="AA1988" s="5"/>
      <c r="AB1988" s="5"/>
      <c r="AC1988" s="5"/>
      <c r="AD1988" s="5"/>
      <c r="AE1988" s="5"/>
      <c r="AF1988" s="5"/>
      <c r="AG1988" s="5"/>
      <c r="AH1988" s="5"/>
      <c r="AI1988" s="5"/>
      <c r="AJ1988" s="5"/>
      <c r="AK1988" s="5"/>
      <c r="AL1988" s="5"/>
      <c r="AM1988" s="5"/>
      <c r="AN1988" s="5"/>
      <c r="AO1988" s="5"/>
      <c r="AP1988" s="5"/>
      <c r="AQ1988" s="5"/>
      <c r="AR1988" s="5"/>
      <c r="AS1988" s="5"/>
      <c r="AT1988" s="5"/>
      <c r="AU1988" s="5"/>
      <c r="AV1988" s="5"/>
      <c r="AW1988" s="5"/>
      <c r="AX1988" s="5"/>
      <c r="AY1988" s="5"/>
      <c r="AZ1988" s="5"/>
      <c r="BA1988" s="5"/>
      <c r="BB1988" s="5"/>
      <c r="BC1988" s="5"/>
      <c r="BD1988" s="5"/>
      <c r="BE1988" s="5"/>
      <c r="BF1988" s="5"/>
      <c r="BG1988" s="5"/>
      <c r="BH1988" s="5"/>
      <c r="BI1988" s="5"/>
      <c r="BJ1988" s="5"/>
      <c r="BK1988" s="5"/>
      <c r="BL1988" s="5"/>
      <c r="BM1988" s="5"/>
      <c r="BN1988" s="5"/>
      <c r="BO1988" s="5"/>
      <c r="BP1988" s="5"/>
      <c r="BQ1988" s="5"/>
      <c r="BR1988" s="5"/>
      <c r="BS1988" s="5"/>
      <c r="BT1988" s="5"/>
      <c r="BU1988" s="5"/>
      <c r="BV1988" s="5"/>
      <c r="BW1988" s="5"/>
      <c r="BX1988" s="5"/>
      <c r="BY1988" s="5"/>
      <c r="BZ1988" s="5"/>
    </row>
    <row r="1989" spans="22:78" x14ac:dyDescent="0.2">
      <c r="V1989" s="5"/>
      <c r="W1989" s="5"/>
      <c r="X1989" s="5"/>
      <c r="Y1989" s="5"/>
      <c r="Z1989" s="5"/>
      <c r="AA1989" s="5"/>
      <c r="AB1989" s="5"/>
      <c r="AC1989" s="5"/>
      <c r="AD1989" s="5"/>
      <c r="AE1989" s="5"/>
      <c r="AF1989" s="5"/>
      <c r="AG1989" s="5"/>
      <c r="AH1989" s="5"/>
      <c r="AI1989" s="5"/>
      <c r="AJ1989" s="5"/>
      <c r="AK1989" s="5"/>
      <c r="AL1989" s="5"/>
      <c r="AM1989" s="5"/>
      <c r="AN1989" s="5"/>
      <c r="AO1989" s="5"/>
      <c r="AP1989" s="5"/>
      <c r="AQ1989" s="5"/>
      <c r="AR1989" s="5"/>
      <c r="AS1989" s="5"/>
      <c r="AT1989" s="5"/>
      <c r="AU1989" s="5"/>
      <c r="AV1989" s="5"/>
      <c r="AW1989" s="5"/>
      <c r="AX1989" s="5"/>
      <c r="AY1989" s="5"/>
      <c r="AZ1989" s="5"/>
      <c r="BA1989" s="5"/>
      <c r="BB1989" s="5"/>
      <c r="BC1989" s="5"/>
      <c r="BD1989" s="5"/>
      <c r="BE1989" s="5"/>
      <c r="BF1989" s="5"/>
      <c r="BG1989" s="5"/>
      <c r="BH1989" s="5"/>
      <c r="BI1989" s="5"/>
      <c r="BJ1989" s="5"/>
      <c r="BK1989" s="5"/>
      <c r="BL1989" s="5"/>
      <c r="BM1989" s="5"/>
      <c r="BN1989" s="5"/>
      <c r="BO1989" s="5"/>
      <c r="BP1989" s="5"/>
      <c r="BQ1989" s="5"/>
      <c r="BR1989" s="5"/>
      <c r="BS1989" s="5"/>
      <c r="BT1989" s="5"/>
      <c r="BU1989" s="5"/>
      <c r="BV1989" s="5"/>
      <c r="BW1989" s="5"/>
      <c r="BX1989" s="5"/>
      <c r="BY1989" s="5"/>
      <c r="BZ1989" s="5"/>
    </row>
    <row r="1990" spans="22:78" x14ac:dyDescent="0.2"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  <c r="AZ1990" s="5"/>
      <c r="BA1990" s="5"/>
      <c r="BB1990" s="5"/>
      <c r="BC1990" s="5"/>
      <c r="BD1990" s="5"/>
      <c r="BE1990" s="5"/>
      <c r="BF1990" s="5"/>
      <c r="BG1990" s="5"/>
      <c r="BH1990" s="5"/>
      <c r="BI1990" s="5"/>
      <c r="BJ1990" s="5"/>
      <c r="BK1990" s="5"/>
      <c r="BL1990" s="5"/>
      <c r="BM1990" s="5"/>
      <c r="BN1990" s="5"/>
      <c r="BO1990" s="5"/>
      <c r="BP1990" s="5"/>
      <c r="BQ1990" s="5"/>
      <c r="BR1990" s="5"/>
      <c r="BS1990" s="5"/>
      <c r="BT1990" s="5"/>
      <c r="BU1990" s="5"/>
      <c r="BV1990" s="5"/>
      <c r="BW1990" s="5"/>
      <c r="BX1990" s="5"/>
      <c r="BY1990" s="5"/>
      <c r="BZ1990" s="5"/>
    </row>
    <row r="1991" spans="22:78" x14ac:dyDescent="0.2">
      <c r="V1991" s="5"/>
      <c r="W1991" s="5"/>
      <c r="X1991" s="5"/>
      <c r="Y1991" s="5"/>
      <c r="Z1991" s="5"/>
      <c r="AA1991" s="5"/>
      <c r="AB1991" s="5"/>
      <c r="AC1991" s="5"/>
      <c r="AD1991" s="5"/>
      <c r="AE1991" s="5"/>
      <c r="AF1991" s="5"/>
      <c r="AG1991" s="5"/>
      <c r="AH1991" s="5"/>
      <c r="AI1991" s="5"/>
      <c r="AJ1991" s="5"/>
      <c r="AK1991" s="5"/>
      <c r="AL1991" s="5"/>
      <c r="AM1991" s="5"/>
      <c r="AN1991" s="5"/>
      <c r="AO1991" s="5"/>
      <c r="AP1991" s="5"/>
      <c r="AQ1991" s="5"/>
      <c r="AR1991" s="5"/>
      <c r="AS1991" s="5"/>
      <c r="AT1991" s="5"/>
      <c r="AU1991" s="5"/>
      <c r="AV1991" s="5"/>
      <c r="AW1991" s="5"/>
      <c r="AX1991" s="5"/>
      <c r="AY1991" s="5"/>
      <c r="AZ1991" s="5"/>
      <c r="BA1991" s="5"/>
      <c r="BB1991" s="5"/>
      <c r="BC1991" s="5"/>
      <c r="BD1991" s="5"/>
      <c r="BE1991" s="5"/>
      <c r="BF1991" s="5"/>
      <c r="BG1991" s="5"/>
      <c r="BH1991" s="5"/>
      <c r="BI1991" s="5"/>
      <c r="BJ1991" s="5"/>
      <c r="BK1991" s="5"/>
      <c r="BL1991" s="5"/>
      <c r="BM1991" s="5"/>
      <c r="BN1991" s="5"/>
      <c r="BO1991" s="5"/>
      <c r="BP1991" s="5"/>
      <c r="BQ1991" s="5"/>
      <c r="BR1991" s="5"/>
      <c r="BS1991" s="5"/>
      <c r="BT1991" s="5"/>
      <c r="BU1991" s="5"/>
      <c r="BV1991" s="5"/>
      <c r="BW1991" s="5"/>
      <c r="BX1991" s="5"/>
      <c r="BY1991" s="5"/>
      <c r="BZ1991" s="5"/>
    </row>
    <row r="1992" spans="22:78" x14ac:dyDescent="0.2">
      <c r="V1992" s="5"/>
      <c r="W1992" s="5"/>
      <c r="X1992" s="5"/>
      <c r="Y1992" s="5"/>
      <c r="Z1992" s="5"/>
      <c r="AA1992" s="5"/>
      <c r="AB1992" s="5"/>
      <c r="AC1992" s="5"/>
      <c r="AD1992" s="5"/>
      <c r="AE1992" s="5"/>
      <c r="AF1992" s="5"/>
      <c r="AG1992" s="5"/>
      <c r="AH1992" s="5"/>
      <c r="AI1992" s="5"/>
      <c r="AJ1992" s="5"/>
      <c r="AK1992" s="5"/>
      <c r="AL1992" s="5"/>
      <c r="AM1992" s="5"/>
      <c r="AN1992" s="5"/>
      <c r="AO1992" s="5"/>
      <c r="AP1992" s="5"/>
      <c r="AQ1992" s="5"/>
      <c r="AR1992" s="5"/>
      <c r="AS1992" s="5"/>
      <c r="AT1992" s="5"/>
      <c r="AU1992" s="5"/>
      <c r="AV1992" s="5"/>
      <c r="AW1992" s="5"/>
      <c r="AX1992" s="5"/>
      <c r="AY1992" s="5"/>
      <c r="AZ1992" s="5"/>
      <c r="BA1992" s="5"/>
      <c r="BB1992" s="5"/>
      <c r="BC1992" s="5"/>
      <c r="BD1992" s="5"/>
      <c r="BE1992" s="5"/>
      <c r="BF1992" s="5"/>
      <c r="BG1992" s="5"/>
      <c r="BH1992" s="5"/>
      <c r="BI1992" s="5"/>
      <c r="BJ1992" s="5"/>
      <c r="BK1992" s="5"/>
      <c r="BL1992" s="5"/>
      <c r="BM1992" s="5"/>
      <c r="BN1992" s="5"/>
      <c r="BO1992" s="5"/>
      <c r="BP1992" s="5"/>
      <c r="BQ1992" s="5"/>
      <c r="BR1992" s="5"/>
      <c r="BS1992" s="5"/>
      <c r="BT1992" s="5"/>
      <c r="BU1992" s="5"/>
      <c r="BV1992" s="5"/>
      <c r="BW1992" s="5"/>
      <c r="BX1992" s="5"/>
      <c r="BY1992" s="5"/>
      <c r="BZ1992" s="5"/>
    </row>
    <row r="1993" spans="22:78" x14ac:dyDescent="0.2">
      <c r="V1993" s="5"/>
      <c r="W1993" s="5"/>
      <c r="X1993" s="5"/>
      <c r="Y1993" s="5"/>
      <c r="Z1993" s="5"/>
      <c r="AA1993" s="5"/>
      <c r="AB1993" s="5"/>
      <c r="AC1993" s="5"/>
      <c r="AD1993" s="5"/>
      <c r="AE1993" s="5"/>
      <c r="AF1993" s="5"/>
      <c r="AG1993" s="5"/>
      <c r="AH1993" s="5"/>
      <c r="AI1993" s="5"/>
      <c r="AJ1993" s="5"/>
      <c r="AK1993" s="5"/>
      <c r="AL1993" s="5"/>
      <c r="AM1993" s="5"/>
      <c r="AN1993" s="5"/>
      <c r="AO1993" s="5"/>
      <c r="AP1993" s="5"/>
      <c r="AQ1993" s="5"/>
      <c r="AR1993" s="5"/>
      <c r="AS1993" s="5"/>
      <c r="AT1993" s="5"/>
      <c r="AU1993" s="5"/>
      <c r="AV1993" s="5"/>
      <c r="AW1993" s="5"/>
      <c r="AX1993" s="5"/>
      <c r="AY1993" s="5"/>
      <c r="AZ1993" s="5"/>
      <c r="BA1993" s="5"/>
      <c r="BB1993" s="5"/>
      <c r="BC1993" s="5"/>
      <c r="BD1993" s="5"/>
      <c r="BE1993" s="5"/>
      <c r="BF1993" s="5"/>
      <c r="BG1993" s="5"/>
      <c r="BH1993" s="5"/>
      <c r="BI1993" s="5"/>
      <c r="BJ1993" s="5"/>
      <c r="BK1993" s="5"/>
      <c r="BL1993" s="5"/>
      <c r="BM1993" s="5"/>
      <c r="BN1993" s="5"/>
      <c r="BO1993" s="5"/>
      <c r="BP1993" s="5"/>
      <c r="BQ1993" s="5"/>
      <c r="BR1993" s="5"/>
      <c r="BS1993" s="5"/>
      <c r="BT1993" s="5"/>
      <c r="BU1993" s="5"/>
      <c r="BV1993" s="5"/>
      <c r="BW1993" s="5"/>
      <c r="BX1993" s="5"/>
      <c r="BY1993" s="5"/>
      <c r="BZ1993" s="5"/>
    </row>
    <row r="1994" spans="22:78" x14ac:dyDescent="0.2"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5"/>
      <c r="BG1994" s="5"/>
      <c r="BH1994" s="5"/>
      <c r="BI1994" s="5"/>
      <c r="BJ1994" s="5"/>
      <c r="BK1994" s="5"/>
      <c r="BL1994" s="5"/>
      <c r="BM1994" s="5"/>
      <c r="BN1994" s="5"/>
      <c r="BO1994" s="5"/>
      <c r="BP1994" s="5"/>
      <c r="BQ1994" s="5"/>
      <c r="BR1994" s="5"/>
      <c r="BS1994" s="5"/>
      <c r="BT1994" s="5"/>
      <c r="BU1994" s="5"/>
      <c r="BV1994" s="5"/>
      <c r="BW1994" s="5"/>
      <c r="BX1994" s="5"/>
      <c r="BY1994" s="5"/>
      <c r="BZ1994" s="5"/>
    </row>
    <row r="1995" spans="22:78" x14ac:dyDescent="0.2">
      <c r="V1995" s="5"/>
      <c r="W1995" s="5"/>
      <c r="X1995" s="5"/>
      <c r="Y1995" s="5"/>
      <c r="Z1995" s="5"/>
      <c r="AA1995" s="5"/>
      <c r="AB1995" s="5"/>
      <c r="AC1995" s="5"/>
      <c r="AD1995" s="5"/>
      <c r="AE1995" s="5"/>
      <c r="AF1995" s="5"/>
      <c r="AG1995" s="5"/>
      <c r="AH1995" s="5"/>
      <c r="AI1995" s="5"/>
      <c r="AJ1995" s="5"/>
      <c r="AK1995" s="5"/>
      <c r="AL1995" s="5"/>
      <c r="AM1995" s="5"/>
      <c r="AN1995" s="5"/>
      <c r="AO1995" s="5"/>
      <c r="AP1995" s="5"/>
      <c r="AQ1995" s="5"/>
      <c r="AR1995" s="5"/>
      <c r="AS1995" s="5"/>
      <c r="AT1995" s="5"/>
      <c r="AU1995" s="5"/>
      <c r="AV1995" s="5"/>
      <c r="AW1995" s="5"/>
      <c r="AX1995" s="5"/>
      <c r="AY1995" s="5"/>
      <c r="AZ1995" s="5"/>
      <c r="BA1995" s="5"/>
      <c r="BB1995" s="5"/>
      <c r="BC1995" s="5"/>
      <c r="BD1995" s="5"/>
      <c r="BE1995" s="5"/>
      <c r="BF1995" s="5"/>
      <c r="BG1995" s="5"/>
      <c r="BH1995" s="5"/>
      <c r="BI1995" s="5"/>
      <c r="BJ1995" s="5"/>
      <c r="BK1995" s="5"/>
      <c r="BL1995" s="5"/>
      <c r="BM1995" s="5"/>
      <c r="BN1995" s="5"/>
      <c r="BO1995" s="5"/>
      <c r="BP1995" s="5"/>
      <c r="BQ1995" s="5"/>
      <c r="BR1995" s="5"/>
      <c r="BS1995" s="5"/>
      <c r="BT1995" s="5"/>
      <c r="BU1995" s="5"/>
      <c r="BV1995" s="5"/>
      <c r="BW1995" s="5"/>
      <c r="BX1995" s="5"/>
      <c r="BY1995" s="5"/>
      <c r="BZ1995" s="5"/>
    </row>
    <row r="1996" spans="22:78" x14ac:dyDescent="0.2">
      <c r="V1996" s="5"/>
      <c r="W1996" s="5"/>
      <c r="X1996" s="5"/>
      <c r="Y1996" s="5"/>
      <c r="Z1996" s="5"/>
      <c r="AA1996" s="5"/>
      <c r="AB1996" s="5"/>
      <c r="AC1996" s="5"/>
      <c r="AD1996" s="5"/>
      <c r="AE1996" s="5"/>
      <c r="AF1996" s="5"/>
      <c r="AG1996" s="5"/>
      <c r="AH1996" s="5"/>
      <c r="AI1996" s="5"/>
      <c r="AJ1996" s="5"/>
      <c r="AK1996" s="5"/>
      <c r="AL1996" s="5"/>
      <c r="AM1996" s="5"/>
      <c r="AN1996" s="5"/>
      <c r="AO1996" s="5"/>
      <c r="AP1996" s="5"/>
      <c r="AQ1996" s="5"/>
      <c r="AR1996" s="5"/>
      <c r="AS1996" s="5"/>
      <c r="AT1996" s="5"/>
      <c r="AU1996" s="5"/>
      <c r="AV1996" s="5"/>
      <c r="AW1996" s="5"/>
      <c r="AX1996" s="5"/>
      <c r="AY1996" s="5"/>
      <c r="AZ1996" s="5"/>
      <c r="BA1996" s="5"/>
      <c r="BB1996" s="5"/>
      <c r="BC1996" s="5"/>
      <c r="BD1996" s="5"/>
      <c r="BE1996" s="5"/>
      <c r="BF1996" s="5"/>
      <c r="BG1996" s="5"/>
      <c r="BH1996" s="5"/>
      <c r="BI1996" s="5"/>
      <c r="BJ1996" s="5"/>
      <c r="BK1996" s="5"/>
      <c r="BL1996" s="5"/>
      <c r="BM1996" s="5"/>
      <c r="BN1996" s="5"/>
      <c r="BO1996" s="5"/>
      <c r="BP1996" s="5"/>
      <c r="BQ1996" s="5"/>
      <c r="BR1996" s="5"/>
      <c r="BS1996" s="5"/>
      <c r="BT1996" s="5"/>
      <c r="BU1996" s="5"/>
      <c r="BV1996" s="5"/>
      <c r="BW1996" s="5"/>
      <c r="BX1996" s="5"/>
      <c r="BY1996" s="5"/>
      <c r="BZ1996" s="5"/>
    </row>
    <row r="1997" spans="22:78" x14ac:dyDescent="0.2">
      <c r="V1997" s="5"/>
      <c r="W1997" s="5"/>
      <c r="X1997" s="5"/>
      <c r="Y1997" s="5"/>
      <c r="Z1997" s="5"/>
      <c r="AA1997" s="5"/>
      <c r="AB1997" s="5"/>
      <c r="AC1997" s="5"/>
      <c r="AD1997" s="5"/>
      <c r="AE1997" s="5"/>
      <c r="AF1997" s="5"/>
      <c r="AG1997" s="5"/>
      <c r="AH1997" s="5"/>
      <c r="AI1997" s="5"/>
      <c r="AJ1997" s="5"/>
      <c r="AK1997" s="5"/>
      <c r="AL1997" s="5"/>
      <c r="AM1997" s="5"/>
      <c r="AN1997" s="5"/>
      <c r="AO1997" s="5"/>
      <c r="AP1997" s="5"/>
      <c r="AQ1997" s="5"/>
      <c r="AR1997" s="5"/>
      <c r="AS1997" s="5"/>
      <c r="AT1997" s="5"/>
      <c r="AU1997" s="5"/>
      <c r="AV1997" s="5"/>
      <c r="AW1997" s="5"/>
      <c r="AX1997" s="5"/>
      <c r="AY1997" s="5"/>
      <c r="AZ1997" s="5"/>
      <c r="BA1997" s="5"/>
      <c r="BB1997" s="5"/>
      <c r="BC1997" s="5"/>
      <c r="BD1997" s="5"/>
      <c r="BE1997" s="5"/>
      <c r="BF1997" s="5"/>
      <c r="BG1997" s="5"/>
      <c r="BH1997" s="5"/>
      <c r="BI1997" s="5"/>
      <c r="BJ1997" s="5"/>
      <c r="BK1997" s="5"/>
      <c r="BL1997" s="5"/>
      <c r="BM1997" s="5"/>
      <c r="BN1997" s="5"/>
      <c r="BO1997" s="5"/>
      <c r="BP1997" s="5"/>
      <c r="BQ1997" s="5"/>
      <c r="BR1997" s="5"/>
      <c r="BS1997" s="5"/>
      <c r="BT1997" s="5"/>
      <c r="BU1997" s="5"/>
      <c r="BV1997" s="5"/>
      <c r="BW1997" s="5"/>
      <c r="BX1997" s="5"/>
      <c r="BY1997" s="5"/>
      <c r="BZ1997" s="5"/>
    </row>
    <row r="1998" spans="22:78" x14ac:dyDescent="0.2"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5"/>
      <c r="BA1998" s="5"/>
      <c r="BB1998" s="5"/>
      <c r="BC1998" s="5"/>
      <c r="BD1998" s="5"/>
      <c r="BE1998" s="5"/>
      <c r="BF1998" s="5"/>
      <c r="BG1998" s="5"/>
      <c r="BH1998" s="5"/>
      <c r="BI1998" s="5"/>
      <c r="BJ1998" s="5"/>
      <c r="BK1998" s="5"/>
      <c r="BL1998" s="5"/>
      <c r="BM1998" s="5"/>
      <c r="BN1998" s="5"/>
      <c r="BO1998" s="5"/>
      <c r="BP1998" s="5"/>
      <c r="BQ1998" s="5"/>
      <c r="BR1998" s="5"/>
      <c r="BS1998" s="5"/>
      <c r="BT1998" s="5"/>
      <c r="BU1998" s="5"/>
      <c r="BV1998" s="5"/>
      <c r="BW1998" s="5"/>
      <c r="BX1998" s="5"/>
      <c r="BY1998" s="5"/>
      <c r="BZ1998" s="5"/>
    </row>
    <row r="1999" spans="22:78" x14ac:dyDescent="0.2">
      <c r="V1999" s="5"/>
      <c r="W1999" s="5"/>
      <c r="X1999" s="5"/>
      <c r="Y1999" s="5"/>
      <c r="Z1999" s="5"/>
      <c r="AA1999" s="5"/>
      <c r="AB1999" s="5"/>
      <c r="AC1999" s="5"/>
      <c r="AD1999" s="5"/>
      <c r="AE1999" s="5"/>
      <c r="AF1999" s="5"/>
      <c r="AG1999" s="5"/>
      <c r="AH1999" s="5"/>
      <c r="AI1999" s="5"/>
      <c r="AJ1999" s="5"/>
      <c r="AK1999" s="5"/>
      <c r="AL1999" s="5"/>
      <c r="AM1999" s="5"/>
      <c r="AN1999" s="5"/>
      <c r="AO1999" s="5"/>
      <c r="AP1999" s="5"/>
      <c r="AQ1999" s="5"/>
      <c r="AR1999" s="5"/>
      <c r="AS1999" s="5"/>
      <c r="AT1999" s="5"/>
      <c r="AU1999" s="5"/>
      <c r="AV1999" s="5"/>
      <c r="AW1999" s="5"/>
      <c r="AX1999" s="5"/>
      <c r="AY1999" s="5"/>
      <c r="AZ1999" s="5"/>
      <c r="BA1999" s="5"/>
      <c r="BB1999" s="5"/>
      <c r="BC1999" s="5"/>
      <c r="BD1999" s="5"/>
      <c r="BE1999" s="5"/>
      <c r="BF1999" s="5"/>
      <c r="BG1999" s="5"/>
      <c r="BH1999" s="5"/>
      <c r="BI1999" s="5"/>
      <c r="BJ1999" s="5"/>
      <c r="BK1999" s="5"/>
      <c r="BL1999" s="5"/>
      <c r="BM1999" s="5"/>
      <c r="BN1999" s="5"/>
      <c r="BO1999" s="5"/>
      <c r="BP1999" s="5"/>
      <c r="BQ1999" s="5"/>
      <c r="BR1999" s="5"/>
      <c r="BS1999" s="5"/>
      <c r="BT1999" s="5"/>
      <c r="BU1999" s="5"/>
      <c r="BV1999" s="5"/>
      <c r="BW1999" s="5"/>
      <c r="BX1999" s="5"/>
      <c r="BY1999" s="5"/>
      <c r="BZ1999" s="5"/>
    </row>
    <row r="2000" spans="22:78" x14ac:dyDescent="0.2">
      <c r="V2000" s="5"/>
      <c r="W2000" s="5"/>
      <c r="X2000" s="5"/>
      <c r="Y2000" s="5"/>
      <c r="Z2000" s="5"/>
      <c r="AA2000" s="5"/>
      <c r="AB2000" s="5"/>
      <c r="AC2000" s="5"/>
      <c r="AD2000" s="5"/>
      <c r="AE2000" s="5"/>
      <c r="AF2000" s="5"/>
      <c r="AG2000" s="5"/>
      <c r="AH2000" s="5"/>
      <c r="AI2000" s="5"/>
      <c r="AJ2000" s="5"/>
      <c r="AK2000" s="5"/>
      <c r="AL2000" s="5"/>
      <c r="AM2000" s="5"/>
      <c r="AN2000" s="5"/>
      <c r="AO2000" s="5"/>
      <c r="AP2000" s="5"/>
      <c r="AQ2000" s="5"/>
      <c r="AR2000" s="5"/>
      <c r="AS2000" s="5"/>
      <c r="AT2000" s="5"/>
      <c r="AU2000" s="5"/>
      <c r="AV2000" s="5"/>
      <c r="AW2000" s="5"/>
      <c r="AX2000" s="5"/>
      <c r="AY2000" s="5"/>
      <c r="AZ2000" s="5"/>
      <c r="BA2000" s="5"/>
      <c r="BB2000" s="5"/>
      <c r="BC2000" s="5"/>
      <c r="BD2000" s="5"/>
      <c r="BE2000" s="5"/>
      <c r="BF2000" s="5"/>
      <c r="BG2000" s="5"/>
      <c r="BH2000" s="5"/>
      <c r="BI2000" s="5"/>
      <c r="BJ2000" s="5"/>
      <c r="BK2000" s="5"/>
      <c r="BL2000" s="5"/>
      <c r="BM2000" s="5"/>
      <c r="BN2000" s="5"/>
      <c r="BO2000" s="5"/>
      <c r="BP2000" s="5"/>
      <c r="BQ2000" s="5"/>
      <c r="BR2000" s="5"/>
      <c r="BS2000" s="5"/>
      <c r="BT2000" s="5"/>
      <c r="BU2000" s="5"/>
      <c r="BV2000" s="5"/>
      <c r="BW2000" s="5"/>
      <c r="BX2000" s="5"/>
      <c r="BY2000" s="5"/>
      <c r="BZ2000" s="5"/>
    </row>
    <row r="2001" spans="22:78" x14ac:dyDescent="0.2">
      <c r="V2001" s="5"/>
      <c r="W2001" s="5"/>
      <c r="X2001" s="5"/>
      <c r="Y2001" s="5"/>
      <c r="Z2001" s="5"/>
      <c r="AA2001" s="5"/>
      <c r="AB2001" s="5"/>
      <c r="AC2001" s="5"/>
      <c r="AD2001" s="5"/>
      <c r="AE2001" s="5"/>
      <c r="AF2001" s="5"/>
      <c r="AG2001" s="5"/>
      <c r="AH2001" s="5"/>
      <c r="AI2001" s="5"/>
      <c r="AJ2001" s="5"/>
      <c r="AK2001" s="5"/>
      <c r="AL2001" s="5"/>
      <c r="AM2001" s="5"/>
      <c r="AN2001" s="5"/>
      <c r="AO2001" s="5"/>
      <c r="AP2001" s="5"/>
      <c r="AQ2001" s="5"/>
      <c r="AR2001" s="5"/>
      <c r="AS2001" s="5"/>
      <c r="AT2001" s="5"/>
      <c r="AU2001" s="5"/>
      <c r="AV2001" s="5"/>
      <c r="AW2001" s="5"/>
      <c r="AX2001" s="5"/>
      <c r="AY2001" s="5"/>
      <c r="AZ2001" s="5"/>
      <c r="BA2001" s="5"/>
      <c r="BB2001" s="5"/>
      <c r="BC2001" s="5"/>
      <c r="BD2001" s="5"/>
      <c r="BE2001" s="5"/>
      <c r="BF2001" s="5"/>
      <c r="BG2001" s="5"/>
      <c r="BH2001" s="5"/>
      <c r="BI2001" s="5"/>
      <c r="BJ2001" s="5"/>
      <c r="BK2001" s="5"/>
      <c r="BL2001" s="5"/>
      <c r="BM2001" s="5"/>
      <c r="BN2001" s="5"/>
      <c r="BO2001" s="5"/>
      <c r="BP2001" s="5"/>
      <c r="BQ2001" s="5"/>
      <c r="BR2001" s="5"/>
      <c r="BS2001" s="5"/>
      <c r="BT2001" s="5"/>
      <c r="BU2001" s="5"/>
      <c r="BV2001" s="5"/>
      <c r="BW2001" s="5"/>
      <c r="BX2001" s="5"/>
      <c r="BY2001" s="5"/>
      <c r="BZ2001" s="5"/>
    </row>
    <row r="2002" spans="22:78" x14ac:dyDescent="0.2"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5"/>
      <c r="BA2002" s="5"/>
      <c r="BB2002" s="5"/>
      <c r="BC2002" s="5"/>
      <c r="BD2002" s="5"/>
      <c r="BE2002" s="5"/>
      <c r="BF2002" s="5"/>
      <c r="BG2002" s="5"/>
      <c r="BH2002" s="5"/>
      <c r="BI2002" s="5"/>
      <c r="BJ2002" s="5"/>
      <c r="BK2002" s="5"/>
      <c r="BL2002" s="5"/>
      <c r="BM2002" s="5"/>
      <c r="BN2002" s="5"/>
      <c r="BO2002" s="5"/>
      <c r="BP2002" s="5"/>
      <c r="BQ2002" s="5"/>
      <c r="BR2002" s="5"/>
      <c r="BS2002" s="5"/>
      <c r="BT2002" s="5"/>
      <c r="BU2002" s="5"/>
      <c r="BV2002" s="5"/>
      <c r="BW2002" s="5"/>
      <c r="BX2002" s="5"/>
      <c r="BY2002" s="5"/>
      <c r="BZ2002" s="5"/>
    </row>
    <row r="2003" spans="22:78" x14ac:dyDescent="0.2">
      <c r="V2003" s="5"/>
      <c r="W2003" s="5"/>
      <c r="X2003" s="5"/>
      <c r="Y2003" s="5"/>
      <c r="Z2003" s="5"/>
      <c r="AA2003" s="5"/>
      <c r="AB2003" s="5"/>
      <c r="AC2003" s="5"/>
      <c r="AD2003" s="5"/>
      <c r="AE2003" s="5"/>
      <c r="AF2003" s="5"/>
      <c r="AG2003" s="5"/>
      <c r="AH2003" s="5"/>
      <c r="AI2003" s="5"/>
      <c r="AJ2003" s="5"/>
      <c r="AK2003" s="5"/>
      <c r="AL2003" s="5"/>
      <c r="AM2003" s="5"/>
      <c r="AN2003" s="5"/>
      <c r="AO2003" s="5"/>
      <c r="AP2003" s="5"/>
      <c r="AQ2003" s="5"/>
      <c r="AR2003" s="5"/>
      <c r="AS2003" s="5"/>
      <c r="AT2003" s="5"/>
      <c r="AU2003" s="5"/>
      <c r="AV2003" s="5"/>
      <c r="AW2003" s="5"/>
      <c r="AX2003" s="5"/>
      <c r="AY2003" s="5"/>
      <c r="AZ2003" s="5"/>
      <c r="BA2003" s="5"/>
      <c r="BB2003" s="5"/>
      <c r="BC2003" s="5"/>
      <c r="BD2003" s="5"/>
      <c r="BE2003" s="5"/>
      <c r="BF2003" s="5"/>
      <c r="BG2003" s="5"/>
      <c r="BH2003" s="5"/>
      <c r="BI2003" s="5"/>
      <c r="BJ2003" s="5"/>
      <c r="BK2003" s="5"/>
      <c r="BL2003" s="5"/>
      <c r="BM2003" s="5"/>
      <c r="BN2003" s="5"/>
      <c r="BO2003" s="5"/>
      <c r="BP2003" s="5"/>
      <c r="BQ2003" s="5"/>
      <c r="BR2003" s="5"/>
      <c r="BS2003" s="5"/>
      <c r="BT2003" s="5"/>
      <c r="BU2003" s="5"/>
      <c r="BV2003" s="5"/>
      <c r="BW2003" s="5"/>
      <c r="BX2003" s="5"/>
      <c r="BY2003" s="5"/>
      <c r="BZ2003" s="5"/>
    </row>
    <row r="2004" spans="22:78" x14ac:dyDescent="0.2">
      <c r="V2004" s="5"/>
      <c r="W2004" s="5"/>
      <c r="X2004" s="5"/>
      <c r="Y2004" s="5"/>
      <c r="Z2004" s="5"/>
      <c r="AA2004" s="5"/>
      <c r="AB2004" s="5"/>
      <c r="AC2004" s="5"/>
      <c r="AD2004" s="5"/>
      <c r="AE2004" s="5"/>
      <c r="AF2004" s="5"/>
      <c r="AG2004" s="5"/>
      <c r="AH2004" s="5"/>
      <c r="AI2004" s="5"/>
      <c r="AJ2004" s="5"/>
      <c r="AK2004" s="5"/>
      <c r="AL2004" s="5"/>
      <c r="AM2004" s="5"/>
      <c r="AN2004" s="5"/>
      <c r="AO2004" s="5"/>
      <c r="AP2004" s="5"/>
      <c r="AQ2004" s="5"/>
      <c r="AR2004" s="5"/>
      <c r="AS2004" s="5"/>
      <c r="AT2004" s="5"/>
      <c r="AU2004" s="5"/>
      <c r="AV2004" s="5"/>
      <c r="AW2004" s="5"/>
      <c r="AX2004" s="5"/>
      <c r="AY2004" s="5"/>
      <c r="AZ2004" s="5"/>
      <c r="BA2004" s="5"/>
      <c r="BB2004" s="5"/>
      <c r="BC2004" s="5"/>
      <c r="BD2004" s="5"/>
      <c r="BE2004" s="5"/>
      <c r="BF2004" s="5"/>
      <c r="BG2004" s="5"/>
      <c r="BH2004" s="5"/>
      <c r="BI2004" s="5"/>
      <c r="BJ2004" s="5"/>
      <c r="BK2004" s="5"/>
      <c r="BL2004" s="5"/>
      <c r="BM2004" s="5"/>
      <c r="BN2004" s="5"/>
      <c r="BO2004" s="5"/>
      <c r="BP2004" s="5"/>
      <c r="BQ2004" s="5"/>
      <c r="BR2004" s="5"/>
      <c r="BS2004" s="5"/>
      <c r="BT2004" s="5"/>
      <c r="BU2004" s="5"/>
      <c r="BV2004" s="5"/>
      <c r="BW2004" s="5"/>
      <c r="BX2004" s="5"/>
      <c r="BY2004" s="5"/>
      <c r="BZ2004" s="5"/>
    </row>
    <row r="2005" spans="22:78" x14ac:dyDescent="0.2">
      <c r="V2005" s="5"/>
      <c r="W2005" s="5"/>
      <c r="X2005" s="5"/>
      <c r="Y2005" s="5"/>
      <c r="Z2005" s="5"/>
      <c r="AA2005" s="5"/>
      <c r="AB2005" s="5"/>
      <c r="AC2005" s="5"/>
      <c r="AD2005" s="5"/>
      <c r="AE2005" s="5"/>
      <c r="AF2005" s="5"/>
      <c r="AG2005" s="5"/>
      <c r="AH2005" s="5"/>
      <c r="AI2005" s="5"/>
      <c r="AJ2005" s="5"/>
      <c r="AK2005" s="5"/>
      <c r="AL2005" s="5"/>
      <c r="AM2005" s="5"/>
      <c r="AN2005" s="5"/>
      <c r="AO2005" s="5"/>
      <c r="AP2005" s="5"/>
      <c r="AQ2005" s="5"/>
      <c r="AR2005" s="5"/>
      <c r="AS2005" s="5"/>
      <c r="AT2005" s="5"/>
      <c r="AU2005" s="5"/>
      <c r="AV2005" s="5"/>
      <c r="AW2005" s="5"/>
      <c r="AX2005" s="5"/>
      <c r="AY2005" s="5"/>
      <c r="AZ2005" s="5"/>
      <c r="BA2005" s="5"/>
      <c r="BB2005" s="5"/>
      <c r="BC2005" s="5"/>
      <c r="BD2005" s="5"/>
      <c r="BE2005" s="5"/>
      <c r="BF2005" s="5"/>
      <c r="BG2005" s="5"/>
      <c r="BH2005" s="5"/>
      <c r="BI2005" s="5"/>
      <c r="BJ2005" s="5"/>
      <c r="BK2005" s="5"/>
      <c r="BL2005" s="5"/>
      <c r="BM2005" s="5"/>
      <c r="BN2005" s="5"/>
      <c r="BO2005" s="5"/>
      <c r="BP2005" s="5"/>
      <c r="BQ2005" s="5"/>
      <c r="BR2005" s="5"/>
      <c r="BS2005" s="5"/>
      <c r="BT2005" s="5"/>
      <c r="BU2005" s="5"/>
      <c r="BV2005" s="5"/>
      <c r="BW2005" s="5"/>
      <c r="BX2005" s="5"/>
      <c r="BY2005" s="5"/>
      <c r="BZ2005" s="5"/>
    </row>
    <row r="2006" spans="22:78" x14ac:dyDescent="0.2"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5"/>
      <c r="BA2006" s="5"/>
      <c r="BB2006" s="5"/>
      <c r="BC2006" s="5"/>
      <c r="BD2006" s="5"/>
      <c r="BE2006" s="5"/>
      <c r="BF2006" s="5"/>
      <c r="BG2006" s="5"/>
      <c r="BH2006" s="5"/>
      <c r="BI2006" s="5"/>
      <c r="BJ2006" s="5"/>
      <c r="BK2006" s="5"/>
      <c r="BL2006" s="5"/>
      <c r="BM2006" s="5"/>
      <c r="BN2006" s="5"/>
      <c r="BO2006" s="5"/>
      <c r="BP2006" s="5"/>
      <c r="BQ2006" s="5"/>
      <c r="BR2006" s="5"/>
      <c r="BS2006" s="5"/>
      <c r="BT2006" s="5"/>
      <c r="BU2006" s="5"/>
      <c r="BV2006" s="5"/>
      <c r="BW2006" s="5"/>
      <c r="BX2006" s="5"/>
      <c r="BY2006" s="5"/>
      <c r="BZ2006" s="5"/>
    </row>
    <row r="2007" spans="22:78" x14ac:dyDescent="0.2">
      <c r="V2007" s="5"/>
      <c r="W2007" s="5"/>
      <c r="X2007" s="5"/>
      <c r="Y2007" s="5"/>
      <c r="Z2007" s="5"/>
      <c r="AA2007" s="5"/>
      <c r="AB2007" s="5"/>
      <c r="AC2007" s="5"/>
      <c r="AD2007" s="5"/>
      <c r="AE2007" s="5"/>
      <c r="AF2007" s="5"/>
      <c r="AG2007" s="5"/>
      <c r="AH2007" s="5"/>
      <c r="AI2007" s="5"/>
      <c r="AJ2007" s="5"/>
      <c r="AK2007" s="5"/>
      <c r="AL2007" s="5"/>
      <c r="AM2007" s="5"/>
      <c r="AN2007" s="5"/>
      <c r="AO2007" s="5"/>
      <c r="AP2007" s="5"/>
      <c r="AQ2007" s="5"/>
      <c r="AR2007" s="5"/>
      <c r="AS2007" s="5"/>
      <c r="AT2007" s="5"/>
      <c r="AU2007" s="5"/>
      <c r="AV2007" s="5"/>
      <c r="AW2007" s="5"/>
      <c r="AX2007" s="5"/>
      <c r="AY2007" s="5"/>
      <c r="AZ2007" s="5"/>
      <c r="BA2007" s="5"/>
      <c r="BB2007" s="5"/>
      <c r="BC2007" s="5"/>
      <c r="BD2007" s="5"/>
      <c r="BE2007" s="5"/>
      <c r="BF2007" s="5"/>
      <c r="BG2007" s="5"/>
      <c r="BH2007" s="5"/>
      <c r="BI2007" s="5"/>
      <c r="BJ2007" s="5"/>
      <c r="BK2007" s="5"/>
      <c r="BL2007" s="5"/>
      <c r="BM2007" s="5"/>
      <c r="BN2007" s="5"/>
      <c r="BO2007" s="5"/>
      <c r="BP2007" s="5"/>
      <c r="BQ2007" s="5"/>
      <c r="BR2007" s="5"/>
      <c r="BS2007" s="5"/>
      <c r="BT2007" s="5"/>
      <c r="BU2007" s="5"/>
      <c r="BV2007" s="5"/>
      <c r="BW2007" s="5"/>
      <c r="BX2007" s="5"/>
      <c r="BY2007" s="5"/>
      <c r="BZ2007" s="5"/>
    </row>
    <row r="2008" spans="22:78" x14ac:dyDescent="0.2">
      <c r="V2008" s="5"/>
      <c r="W2008" s="5"/>
      <c r="X2008" s="5"/>
      <c r="Y2008" s="5"/>
      <c r="Z2008" s="5"/>
      <c r="AA2008" s="5"/>
      <c r="AB2008" s="5"/>
      <c r="AC2008" s="5"/>
      <c r="AD2008" s="5"/>
      <c r="AE2008" s="5"/>
      <c r="AF2008" s="5"/>
      <c r="AG2008" s="5"/>
      <c r="AH2008" s="5"/>
      <c r="AI2008" s="5"/>
      <c r="AJ2008" s="5"/>
      <c r="AK2008" s="5"/>
      <c r="AL2008" s="5"/>
      <c r="AM2008" s="5"/>
      <c r="AN2008" s="5"/>
      <c r="AO2008" s="5"/>
      <c r="AP2008" s="5"/>
      <c r="AQ2008" s="5"/>
      <c r="AR2008" s="5"/>
      <c r="AS2008" s="5"/>
      <c r="AT2008" s="5"/>
      <c r="AU2008" s="5"/>
      <c r="AV2008" s="5"/>
      <c r="AW2008" s="5"/>
      <c r="AX2008" s="5"/>
      <c r="AY2008" s="5"/>
      <c r="AZ2008" s="5"/>
      <c r="BA2008" s="5"/>
      <c r="BB2008" s="5"/>
      <c r="BC2008" s="5"/>
      <c r="BD2008" s="5"/>
      <c r="BE2008" s="5"/>
      <c r="BF2008" s="5"/>
      <c r="BG2008" s="5"/>
      <c r="BH2008" s="5"/>
      <c r="BI2008" s="5"/>
      <c r="BJ2008" s="5"/>
      <c r="BK2008" s="5"/>
      <c r="BL2008" s="5"/>
      <c r="BM2008" s="5"/>
      <c r="BN2008" s="5"/>
      <c r="BO2008" s="5"/>
      <c r="BP2008" s="5"/>
      <c r="BQ2008" s="5"/>
      <c r="BR2008" s="5"/>
      <c r="BS2008" s="5"/>
      <c r="BT2008" s="5"/>
      <c r="BU2008" s="5"/>
      <c r="BV2008" s="5"/>
      <c r="BW2008" s="5"/>
      <c r="BX2008" s="5"/>
      <c r="BY2008" s="5"/>
      <c r="BZ2008" s="5"/>
    </row>
    <row r="2009" spans="22:78" x14ac:dyDescent="0.2">
      <c r="V2009" s="5"/>
      <c r="W2009" s="5"/>
      <c r="X2009" s="5"/>
      <c r="Y2009" s="5"/>
      <c r="Z2009" s="5"/>
      <c r="AA2009" s="5"/>
      <c r="AB2009" s="5"/>
      <c r="AC2009" s="5"/>
      <c r="AD2009" s="5"/>
      <c r="AE2009" s="5"/>
      <c r="AF2009" s="5"/>
      <c r="AG2009" s="5"/>
      <c r="AH2009" s="5"/>
      <c r="AI2009" s="5"/>
      <c r="AJ2009" s="5"/>
      <c r="AK2009" s="5"/>
      <c r="AL2009" s="5"/>
      <c r="AM2009" s="5"/>
      <c r="AN2009" s="5"/>
      <c r="AO2009" s="5"/>
      <c r="AP2009" s="5"/>
      <c r="AQ2009" s="5"/>
      <c r="AR2009" s="5"/>
      <c r="AS2009" s="5"/>
      <c r="AT2009" s="5"/>
      <c r="AU2009" s="5"/>
      <c r="AV2009" s="5"/>
      <c r="AW2009" s="5"/>
      <c r="AX2009" s="5"/>
      <c r="AY2009" s="5"/>
      <c r="AZ2009" s="5"/>
      <c r="BA2009" s="5"/>
      <c r="BB2009" s="5"/>
      <c r="BC2009" s="5"/>
      <c r="BD2009" s="5"/>
      <c r="BE2009" s="5"/>
      <c r="BF2009" s="5"/>
      <c r="BG2009" s="5"/>
      <c r="BH2009" s="5"/>
      <c r="BI2009" s="5"/>
      <c r="BJ2009" s="5"/>
      <c r="BK2009" s="5"/>
      <c r="BL2009" s="5"/>
      <c r="BM2009" s="5"/>
      <c r="BN2009" s="5"/>
      <c r="BO2009" s="5"/>
      <c r="BP2009" s="5"/>
      <c r="BQ2009" s="5"/>
      <c r="BR2009" s="5"/>
      <c r="BS2009" s="5"/>
      <c r="BT2009" s="5"/>
      <c r="BU2009" s="5"/>
      <c r="BV2009" s="5"/>
      <c r="BW2009" s="5"/>
      <c r="BX2009" s="5"/>
      <c r="BY2009" s="5"/>
      <c r="BZ2009" s="5"/>
    </row>
    <row r="2010" spans="22:78" x14ac:dyDescent="0.2"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5"/>
      <c r="BA2010" s="5"/>
      <c r="BB2010" s="5"/>
      <c r="BC2010" s="5"/>
      <c r="BD2010" s="5"/>
      <c r="BE2010" s="5"/>
      <c r="BF2010" s="5"/>
      <c r="BG2010" s="5"/>
      <c r="BH2010" s="5"/>
      <c r="BI2010" s="5"/>
      <c r="BJ2010" s="5"/>
      <c r="BK2010" s="5"/>
      <c r="BL2010" s="5"/>
      <c r="BM2010" s="5"/>
      <c r="BN2010" s="5"/>
      <c r="BO2010" s="5"/>
      <c r="BP2010" s="5"/>
      <c r="BQ2010" s="5"/>
      <c r="BR2010" s="5"/>
      <c r="BS2010" s="5"/>
      <c r="BT2010" s="5"/>
      <c r="BU2010" s="5"/>
      <c r="BV2010" s="5"/>
      <c r="BW2010" s="5"/>
      <c r="BX2010" s="5"/>
      <c r="BY2010" s="5"/>
      <c r="BZ2010" s="5"/>
    </row>
    <row r="2011" spans="22:78" x14ac:dyDescent="0.2">
      <c r="V2011" s="5"/>
      <c r="W2011" s="5"/>
      <c r="X2011" s="5"/>
      <c r="Y2011" s="5"/>
      <c r="Z2011" s="5"/>
      <c r="AA2011" s="5"/>
      <c r="AB2011" s="5"/>
      <c r="AC2011" s="5"/>
      <c r="AD2011" s="5"/>
      <c r="AE2011" s="5"/>
      <c r="AF2011" s="5"/>
      <c r="AG2011" s="5"/>
      <c r="AH2011" s="5"/>
      <c r="AI2011" s="5"/>
      <c r="AJ2011" s="5"/>
      <c r="AK2011" s="5"/>
      <c r="AL2011" s="5"/>
      <c r="AM2011" s="5"/>
      <c r="AN2011" s="5"/>
      <c r="AO2011" s="5"/>
      <c r="AP2011" s="5"/>
      <c r="AQ2011" s="5"/>
      <c r="AR2011" s="5"/>
      <c r="AS2011" s="5"/>
      <c r="AT2011" s="5"/>
      <c r="AU2011" s="5"/>
      <c r="AV2011" s="5"/>
      <c r="AW2011" s="5"/>
      <c r="AX2011" s="5"/>
      <c r="AY2011" s="5"/>
      <c r="AZ2011" s="5"/>
      <c r="BA2011" s="5"/>
      <c r="BB2011" s="5"/>
      <c r="BC2011" s="5"/>
      <c r="BD2011" s="5"/>
      <c r="BE2011" s="5"/>
      <c r="BF2011" s="5"/>
      <c r="BG2011" s="5"/>
      <c r="BH2011" s="5"/>
      <c r="BI2011" s="5"/>
      <c r="BJ2011" s="5"/>
      <c r="BK2011" s="5"/>
      <c r="BL2011" s="5"/>
      <c r="BM2011" s="5"/>
      <c r="BN2011" s="5"/>
      <c r="BO2011" s="5"/>
      <c r="BP2011" s="5"/>
      <c r="BQ2011" s="5"/>
      <c r="BR2011" s="5"/>
      <c r="BS2011" s="5"/>
      <c r="BT2011" s="5"/>
      <c r="BU2011" s="5"/>
      <c r="BV2011" s="5"/>
      <c r="BW2011" s="5"/>
      <c r="BX2011" s="5"/>
      <c r="BY2011" s="5"/>
      <c r="BZ2011" s="5"/>
    </row>
    <row r="2012" spans="22:78" x14ac:dyDescent="0.2">
      <c r="V2012" s="5"/>
      <c r="W2012" s="5"/>
      <c r="X2012" s="5"/>
      <c r="Y2012" s="5"/>
      <c r="Z2012" s="5"/>
      <c r="AA2012" s="5"/>
      <c r="AB2012" s="5"/>
      <c r="AC2012" s="5"/>
      <c r="AD2012" s="5"/>
      <c r="AE2012" s="5"/>
      <c r="AF2012" s="5"/>
      <c r="AG2012" s="5"/>
      <c r="AH2012" s="5"/>
      <c r="AI2012" s="5"/>
      <c r="AJ2012" s="5"/>
      <c r="AK2012" s="5"/>
      <c r="AL2012" s="5"/>
      <c r="AM2012" s="5"/>
      <c r="AN2012" s="5"/>
      <c r="AO2012" s="5"/>
      <c r="AP2012" s="5"/>
      <c r="AQ2012" s="5"/>
      <c r="AR2012" s="5"/>
      <c r="AS2012" s="5"/>
      <c r="AT2012" s="5"/>
      <c r="AU2012" s="5"/>
      <c r="AV2012" s="5"/>
      <c r="AW2012" s="5"/>
      <c r="AX2012" s="5"/>
      <c r="AY2012" s="5"/>
      <c r="AZ2012" s="5"/>
      <c r="BA2012" s="5"/>
      <c r="BB2012" s="5"/>
      <c r="BC2012" s="5"/>
      <c r="BD2012" s="5"/>
      <c r="BE2012" s="5"/>
      <c r="BF2012" s="5"/>
      <c r="BG2012" s="5"/>
      <c r="BH2012" s="5"/>
      <c r="BI2012" s="5"/>
      <c r="BJ2012" s="5"/>
      <c r="BK2012" s="5"/>
      <c r="BL2012" s="5"/>
      <c r="BM2012" s="5"/>
      <c r="BN2012" s="5"/>
      <c r="BO2012" s="5"/>
      <c r="BP2012" s="5"/>
      <c r="BQ2012" s="5"/>
      <c r="BR2012" s="5"/>
      <c r="BS2012" s="5"/>
      <c r="BT2012" s="5"/>
      <c r="BU2012" s="5"/>
      <c r="BV2012" s="5"/>
      <c r="BW2012" s="5"/>
      <c r="BX2012" s="5"/>
      <c r="BY2012" s="5"/>
      <c r="BZ2012" s="5"/>
    </row>
    <row r="2013" spans="22:78" x14ac:dyDescent="0.2">
      <c r="V2013" s="5"/>
      <c r="W2013" s="5"/>
      <c r="X2013" s="5"/>
      <c r="Y2013" s="5"/>
      <c r="Z2013" s="5"/>
      <c r="AA2013" s="5"/>
      <c r="AB2013" s="5"/>
      <c r="AC2013" s="5"/>
      <c r="AD2013" s="5"/>
      <c r="AE2013" s="5"/>
      <c r="AF2013" s="5"/>
      <c r="AG2013" s="5"/>
      <c r="AH2013" s="5"/>
      <c r="AI2013" s="5"/>
      <c r="AJ2013" s="5"/>
      <c r="AK2013" s="5"/>
      <c r="AL2013" s="5"/>
      <c r="AM2013" s="5"/>
      <c r="AN2013" s="5"/>
      <c r="AO2013" s="5"/>
      <c r="AP2013" s="5"/>
      <c r="AQ2013" s="5"/>
      <c r="AR2013" s="5"/>
      <c r="AS2013" s="5"/>
      <c r="AT2013" s="5"/>
      <c r="AU2013" s="5"/>
      <c r="AV2013" s="5"/>
      <c r="AW2013" s="5"/>
      <c r="AX2013" s="5"/>
      <c r="AY2013" s="5"/>
      <c r="AZ2013" s="5"/>
      <c r="BA2013" s="5"/>
      <c r="BB2013" s="5"/>
      <c r="BC2013" s="5"/>
      <c r="BD2013" s="5"/>
      <c r="BE2013" s="5"/>
      <c r="BF2013" s="5"/>
      <c r="BG2013" s="5"/>
      <c r="BH2013" s="5"/>
      <c r="BI2013" s="5"/>
      <c r="BJ2013" s="5"/>
      <c r="BK2013" s="5"/>
      <c r="BL2013" s="5"/>
      <c r="BM2013" s="5"/>
      <c r="BN2013" s="5"/>
      <c r="BO2013" s="5"/>
      <c r="BP2013" s="5"/>
      <c r="BQ2013" s="5"/>
      <c r="BR2013" s="5"/>
      <c r="BS2013" s="5"/>
      <c r="BT2013" s="5"/>
      <c r="BU2013" s="5"/>
      <c r="BV2013" s="5"/>
      <c r="BW2013" s="5"/>
      <c r="BX2013" s="5"/>
      <c r="BY2013" s="5"/>
      <c r="BZ2013" s="5"/>
    </row>
    <row r="2014" spans="22:78" x14ac:dyDescent="0.2"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5"/>
      <c r="BA2014" s="5"/>
      <c r="BB2014" s="5"/>
      <c r="BC2014" s="5"/>
      <c r="BD2014" s="5"/>
      <c r="BE2014" s="5"/>
      <c r="BF2014" s="5"/>
      <c r="BG2014" s="5"/>
      <c r="BH2014" s="5"/>
      <c r="BI2014" s="5"/>
      <c r="BJ2014" s="5"/>
      <c r="BK2014" s="5"/>
      <c r="BL2014" s="5"/>
      <c r="BM2014" s="5"/>
      <c r="BN2014" s="5"/>
      <c r="BO2014" s="5"/>
      <c r="BP2014" s="5"/>
      <c r="BQ2014" s="5"/>
      <c r="BR2014" s="5"/>
      <c r="BS2014" s="5"/>
      <c r="BT2014" s="5"/>
      <c r="BU2014" s="5"/>
      <c r="BV2014" s="5"/>
      <c r="BW2014" s="5"/>
      <c r="BX2014" s="5"/>
      <c r="BY2014" s="5"/>
      <c r="BZ2014" s="5"/>
    </row>
    <row r="2015" spans="22:78" x14ac:dyDescent="0.2">
      <c r="V2015" s="5"/>
      <c r="W2015" s="5"/>
      <c r="X2015" s="5"/>
      <c r="Y2015" s="5"/>
      <c r="Z2015" s="5"/>
      <c r="AA2015" s="5"/>
      <c r="AB2015" s="5"/>
      <c r="AC2015" s="5"/>
      <c r="AD2015" s="5"/>
      <c r="AE2015" s="5"/>
      <c r="AF2015" s="5"/>
      <c r="AG2015" s="5"/>
      <c r="AH2015" s="5"/>
      <c r="AI2015" s="5"/>
      <c r="AJ2015" s="5"/>
      <c r="AK2015" s="5"/>
      <c r="AL2015" s="5"/>
      <c r="AM2015" s="5"/>
      <c r="AN2015" s="5"/>
      <c r="AO2015" s="5"/>
      <c r="AP2015" s="5"/>
      <c r="AQ2015" s="5"/>
      <c r="AR2015" s="5"/>
      <c r="AS2015" s="5"/>
      <c r="AT2015" s="5"/>
      <c r="AU2015" s="5"/>
      <c r="AV2015" s="5"/>
      <c r="AW2015" s="5"/>
      <c r="AX2015" s="5"/>
      <c r="AY2015" s="5"/>
      <c r="AZ2015" s="5"/>
      <c r="BA2015" s="5"/>
      <c r="BB2015" s="5"/>
      <c r="BC2015" s="5"/>
      <c r="BD2015" s="5"/>
      <c r="BE2015" s="5"/>
      <c r="BF2015" s="5"/>
      <c r="BG2015" s="5"/>
      <c r="BH2015" s="5"/>
      <c r="BI2015" s="5"/>
      <c r="BJ2015" s="5"/>
      <c r="BK2015" s="5"/>
      <c r="BL2015" s="5"/>
      <c r="BM2015" s="5"/>
      <c r="BN2015" s="5"/>
      <c r="BO2015" s="5"/>
      <c r="BP2015" s="5"/>
      <c r="BQ2015" s="5"/>
      <c r="BR2015" s="5"/>
      <c r="BS2015" s="5"/>
      <c r="BT2015" s="5"/>
      <c r="BU2015" s="5"/>
      <c r="BV2015" s="5"/>
      <c r="BW2015" s="5"/>
      <c r="BX2015" s="5"/>
      <c r="BY2015" s="5"/>
      <c r="BZ2015" s="5"/>
    </row>
    <row r="2016" spans="22:78" x14ac:dyDescent="0.2">
      <c r="V2016" s="5"/>
      <c r="W2016" s="5"/>
      <c r="X2016" s="5"/>
      <c r="Y2016" s="5"/>
      <c r="Z2016" s="5"/>
      <c r="AA2016" s="5"/>
      <c r="AB2016" s="5"/>
      <c r="AC2016" s="5"/>
      <c r="AD2016" s="5"/>
      <c r="AE2016" s="5"/>
      <c r="AF2016" s="5"/>
      <c r="AG2016" s="5"/>
      <c r="AH2016" s="5"/>
      <c r="AI2016" s="5"/>
      <c r="AJ2016" s="5"/>
      <c r="AK2016" s="5"/>
      <c r="AL2016" s="5"/>
      <c r="AM2016" s="5"/>
      <c r="AN2016" s="5"/>
      <c r="AO2016" s="5"/>
      <c r="AP2016" s="5"/>
      <c r="AQ2016" s="5"/>
      <c r="AR2016" s="5"/>
      <c r="AS2016" s="5"/>
      <c r="AT2016" s="5"/>
      <c r="AU2016" s="5"/>
      <c r="AV2016" s="5"/>
      <c r="AW2016" s="5"/>
      <c r="AX2016" s="5"/>
      <c r="AY2016" s="5"/>
      <c r="AZ2016" s="5"/>
      <c r="BA2016" s="5"/>
      <c r="BB2016" s="5"/>
      <c r="BC2016" s="5"/>
      <c r="BD2016" s="5"/>
      <c r="BE2016" s="5"/>
      <c r="BF2016" s="5"/>
      <c r="BG2016" s="5"/>
      <c r="BH2016" s="5"/>
      <c r="BI2016" s="5"/>
      <c r="BJ2016" s="5"/>
      <c r="BK2016" s="5"/>
      <c r="BL2016" s="5"/>
      <c r="BM2016" s="5"/>
      <c r="BN2016" s="5"/>
      <c r="BO2016" s="5"/>
      <c r="BP2016" s="5"/>
      <c r="BQ2016" s="5"/>
      <c r="BR2016" s="5"/>
      <c r="BS2016" s="5"/>
      <c r="BT2016" s="5"/>
      <c r="BU2016" s="5"/>
      <c r="BV2016" s="5"/>
      <c r="BW2016" s="5"/>
      <c r="BX2016" s="5"/>
      <c r="BY2016" s="5"/>
      <c r="BZ2016" s="5"/>
    </row>
    <row r="2017" spans="22:78" x14ac:dyDescent="0.2">
      <c r="V2017" s="5"/>
      <c r="W2017" s="5"/>
      <c r="X2017" s="5"/>
      <c r="Y2017" s="5"/>
      <c r="Z2017" s="5"/>
      <c r="AA2017" s="5"/>
      <c r="AB2017" s="5"/>
      <c r="AC2017" s="5"/>
      <c r="AD2017" s="5"/>
      <c r="AE2017" s="5"/>
      <c r="AF2017" s="5"/>
      <c r="AG2017" s="5"/>
      <c r="AH2017" s="5"/>
      <c r="AI2017" s="5"/>
      <c r="AJ2017" s="5"/>
      <c r="AK2017" s="5"/>
      <c r="AL2017" s="5"/>
      <c r="AM2017" s="5"/>
      <c r="AN2017" s="5"/>
      <c r="AO2017" s="5"/>
      <c r="AP2017" s="5"/>
      <c r="AQ2017" s="5"/>
      <c r="AR2017" s="5"/>
      <c r="AS2017" s="5"/>
      <c r="AT2017" s="5"/>
      <c r="AU2017" s="5"/>
      <c r="AV2017" s="5"/>
      <c r="AW2017" s="5"/>
      <c r="AX2017" s="5"/>
      <c r="AY2017" s="5"/>
      <c r="AZ2017" s="5"/>
      <c r="BA2017" s="5"/>
      <c r="BB2017" s="5"/>
      <c r="BC2017" s="5"/>
      <c r="BD2017" s="5"/>
      <c r="BE2017" s="5"/>
      <c r="BF2017" s="5"/>
      <c r="BG2017" s="5"/>
      <c r="BH2017" s="5"/>
      <c r="BI2017" s="5"/>
      <c r="BJ2017" s="5"/>
      <c r="BK2017" s="5"/>
      <c r="BL2017" s="5"/>
      <c r="BM2017" s="5"/>
      <c r="BN2017" s="5"/>
      <c r="BO2017" s="5"/>
      <c r="BP2017" s="5"/>
      <c r="BQ2017" s="5"/>
      <c r="BR2017" s="5"/>
      <c r="BS2017" s="5"/>
      <c r="BT2017" s="5"/>
      <c r="BU2017" s="5"/>
      <c r="BV2017" s="5"/>
      <c r="BW2017" s="5"/>
      <c r="BX2017" s="5"/>
      <c r="BY2017" s="5"/>
      <c r="BZ2017" s="5"/>
    </row>
    <row r="2018" spans="22:78" x14ac:dyDescent="0.2"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  <c r="AM2018" s="5"/>
      <c r="AN2018" s="5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5"/>
      <c r="BA2018" s="5"/>
      <c r="BB2018" s="5"/>
      <c r="BC2018" s="5"/>
      <c r="BD2018" s="5"/>
      <c r="BE2018" s="5"/>
      <c r="BF2018" s="5"/>
      <c r="BG2018" s="5"/>
      <c r="BH2018" s="5"/>
      <c r="BI2018" s="5"/>
      <c r="BJ2018" s="5"/>
      <c r="BK2018" s="5"/>
      <c r="BL2018" s="5"/>
      <c r="BM2018" s="5"/>
      <c r="BN2018" s="5"/>
      <c r="BO2018" s="5"/>
      <c r="BP2018" s="5"/>
      <c r="BQ2018" s="5"/>
      <c r="BR2018" s="5"/>
      <c r="BS2018" s="5"/>
      <c r="BT2018" s="5"/>
      <c r="BU2018" s="5"/>
      <c r="BV2018" s="5"/>
      <c r="BW2018" s="5"/>
      <c r="BX2018" s="5"/>
      <c r="BY2018" s="5"/>
      <c r="BZ2018" s="5"/>
    </row>
    <row r="2019" spans="22:78" x14ac:dyDescent="0.2">
      <c r="V2019" s="5"/>
      <c r="W2019" s="5"/>
      <c r="X2019" s="5"/>
      <c r="Y2019" s="5"/>
      <c r="Z2019" s="5"/>
      <c r="AA2019" s="5"/>
      <c r="AB2019" s="5"/>
      <c r="AC2019" s="5"/>
      <c r="AD2019" s="5"/>
      <c r="AE2019" s="5"/>
      <c r="AF2019" s="5"/>
      <c r="AG2019" s="5"/>
      <c r="AH2019" s="5"/>
      <c r="AI2019" s="5"/>
      <c r="AJ2019" s="5"/>
      <c r="AK2019" s="5"/>
      <c r="AL2019" s="5"/>
      <c r="AM2019" s="5"/>
      <c r="AN2019" s="5"/>
      <c r="AO2019" s="5"/>
      <c r="AP2019" s="5"/>
      <c r="AQ2019" s="5"/>
      <c r="AR2019" s="5"/>
      <c r="AS2019" s="5"/>
      <c r="AT2019" s="5"/>
      <c r="AU2019" s="5"/>
      <c r="AV2019" s="5"/>
      <c r="AW2019" s="5"/>
      <c r="AX2019" s="5"/>
      <c r="AY2019" s="5"/>
      <c r="AZ2019" s="5"/>
      <c r="BA2019" s="5"/>
      <c r="BB2019" s="5"/>
      <c r="BC2019" s="5"/>
      <c r="BD2019" s="5"/>
      <c r="BE2019" s="5"/>
      <c r="BF2019" s="5"/>
      <c r="BG2019" s="5"/>
      <c r="BH2019" s="5"/>
      <c r="BI2019" s="5"/>
      <c r="BJ2019" s="5"/>
      <c r="BK2019" s="5"/>
      <c r="BL2019" s="5"/>
      <c r="BM2019" s="5"/>
      <c r="BN2019" s="5"/>
      <c r="BO2019" s="5"/>
      <c r="BP2019" s="5"/>
      <c r="BQ2019" s="5"/>
      <c r="BR2019" s="5"/>
      <c r="BS2019" s="5"/>
      <c r="BT2019" s="5"/>
      <c r="BU2019" s="5"/>
      <c r="BV2019" s="5"/>
      <c r="BW2019" s="5"/>
      <c r="BX2019" s="5"/>
      <c r="BY2019" s="5"/>
      <c r="BZ2019" s="5"/>
    </row>
    <row r="2020" spans="22:78" x14ac:dyDescent="0.2">
      <c r="V2020" s="5"/>
      <c r="W2020" s="5"/>
      <c r="X2020" s="5"/>
      <c r="Y2020" s="5"/>
      <c r="Z2020" s="5"/>
      <c r="AA2020" s="5"/>
      <c r="AB2020" s="5"/>
      <c r="AC2020" s="5"/>
      <c r="AD2020" s="5"/>
      <c r="AE2020" s="5"/>
      <c r="AF2020" s="5"/>
      <c r="AG2020" s="5"/>
      <c r="AH2020" s="5"/>
      <c r="AI2020" s="5"/>
      <c r="AJ2020" s="5"/>
      <c r="AK2020" s="5"/>
      <c r="AL2020" s="5"/>
      <c r="AM2020" s="5"/>
      <c r="AN2020" s="5"/>
      <c r="AO2020" s="5"/>
      <c r="AP2020" s="5"/>
      <c r="AQ2020" s="5"/>
      <c r="AR2020" s="5"/>
      <c r="AS2020" s="5"/>
      <c r="AT2020" s="5"/>
      <c r="AU2020" s="5"/>
      <c r="AV2020" s="5"/>
      <c r="AW2020" s="5"/>
      <c r="AX2020" s="5"/>
      <c r="AY2020" s="5"/>
      <c r="AZ2020" s="5"/>
      <c r="BA2020" s="5"/>
      <c r="BB2020" s="5"/>
      <c r="BC2020" s="5"/>
      <c r="BD2020" s="5"/>
      <c r="BE2020" s="5"/>
      <c r="BF2020" s="5"/>
      <c r="BG2020" s="5"/>
      <c r="BH2020" s="5"/>
      <c r="BI2020" s="5"/>
      <c r="BJ2020" s="5"/>
      <c r="BK2020" s="5"/>
      <c r="BL2020" s="5"/>
      <c r="BM2020" s="5"/>
      <c r="BN2020" s="5"/>
      <c r="BO2020" s="5"/>
      <c r="BP2020" s="5"/>
      <c r="BQ2020" s="5"/>
      <c r="BR2020" s="5"/>
      <c r="BS2020" s="5"/>
      <c r="BT2020" s="5"/>
      <c r="BU2020" s="5"/>
      <c r="BV2020" s="5"/>
      <c r="BW2020" s="5"/>
      <c r="BX2020" s="5"/>
      <c r="BY2020" s="5"/>
      <c r="BZ2020" s="5"/>
    </row>
    <row r="2021" spans="22:78" x14ac:dyDescent="0.2">
      <c r="V2021" s="5"/>
      <c r="W2021" s="5"/>
      <c r="X2021" s="5"/>
      <c r="Y2021" s="5"/>
      <c r="Z2021" s="5"/>
      <c r="AA2021" s="5"/>
      <c r="AB2021" s="5"/>
      <c r="AC2021" s="5"/>
      <c r="AD2021" s="5"/>
      <c r="AE2021" s="5"/>
      <c r="AF2021" s="5"/>
      <c r="AG2021" s="5"/>
      <c r="AH2021" s="5"/>
      <c r="AI2021" s="5"/>
      <c r="AJ2021" s="5"/>
      <c r="AK2021" s="5"/>
      <c r="AL2021" s="5"/>
      <c r="AM2021" s="5"/>
      <c r="AN2021" s="5"/>
      <c r="AO2021" s="5"/>
      <c r="AP2021" s="5"/>
      <c r="AQ2021" s="5"/>
      <c r="AR2021" s="5"/>
      <c r="AS2021" s="5"/>
      <c r="AT2021" s="5"/>
      <c r="AU2021" s="5"/>
      <c r="AV2021" s="5"/>
      <c r="AW2021" s="5"/>
      <c r="AX2021" s="5"/>
      <c r="AY2021" s="5"/>
      <c r="AZ2021" s="5"/>
      <c r="BA2021" s="5"/>
      <c r="BB2021" s="5"/>
      <c r="BC2021" s="5"/>
      <c r="BD2021" s="5"/>
      <c r="BE2021" s="5"/>
      <c r="BF2021" s="5"/>
      <c r="BG2021" s="5"/>
      <c r="BH2021" s="5"/>
      <c r="BI2021" s="5"/>
      <c r="BJ2021" s="5"/>
      <c r="BK2021" s="5"/>
      <c r="BL2021" s="5"/>
      <c r="BM2021" s="5"/>
      <c r="BN2021" s="5"/>
      <c r="BO2021" s="5"/>
      <c r="BP2021" s="5"/>
      <c r="BQ2021" s="5"/>
      <c r="BR2021" s="5"/>
      <c r="BS2021" s="5"/>
      <c r="BT2021" s="5"/>
      <c r="BU2021" s="5"/>
      <c r="BV2021" s="5"/>
      <c r="BW2021" s="5"/>
      <c r="BX2021" s="5"/>
      <c r="BY2021" s="5"/>
      <c r="BZ2021" s="5"/>
    </row>
    <row r="2022" spans="22:78" x14ac:dyDescent="0.2"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5"/>
      <c r="BC2022" s="5"/>
      <c r="BD2022" s="5"/>
      <c r="BE2022" s="5"/>
      <c r="BF2022" s="5"/>
      <c r="BG2022" s="5"/>
      <c r="BH2022" s="5"/>
      <c r="BI2022" s="5"/>
      <c r="BJ2022" s="5"/>
      <c r="BK2022" s="5"/>
      <c r="BL2022" s="5"/>
      <c r="BM2022" s="5"/>
      <c r="BN2022" s="5"/>
      <c r="BO2022" s="5"/>
      <c r="BP2022" s="5"/>
      <c r="BQ2022" s="5"/>
      <c r="BR2022" s="5"/>
      <c r="BS2022" s="5"/>
      <c r="BT2022" s="5"/>
      <c r="BU2022" s="5"/>
      <c r="BV2022" s="5"/>
      <c r="BW2022" s="5"/>
      <c r="BX2022" s="5"/>
      <c r="BY2022" s="5"/>
      <c r="BZ2022" s="5"/>
    </row>
    <row r="2023" spans="22:78" x14ac:dyDescent="0.2">
      <c r="V2023" s="5"/>
      <c r="W2023" s="5"/>
      <c r="X2023" s="5"/>
      <c r="Y2023" s="5"/>
      <c r="Z2023" s="5"/>
      <c r="AA2023" s="5"/>
      <c r="AB2023" s="5"/>
      <c r="AC2023" s="5"/>
      <c r="AD2023" s="5"/>
      <c r="AE2023" s="5"/>
      <c r="AF2023" s="5"/>
      <c r="AG2023" s="5"/>
      <c r="AH2023" s="5"/>
      <c r="AI2023" s="5"/>
      <c r="AJ2023" s="5"/>
      <c r="AK2023" s="5"/>
      <c r="AL2023" s="5"/>
      <c r="AM2023" s="5"/>
      <c r="AN2023" s="5"/>
      <c r="AO2023" s="5"/>
      <c r="AP2023" s="5"/>
      <c r="AQ2023" s="5"/>
      <c r="AR2023" s="5"/>
      <c r="AS2023" s="5"/>
      <c r="AT2023" s="5"/>
      <c r="AU2023" s="5"/>
      <c r="AV2023" s="5"/>
      <c r="AW2023" s="5"/>
      <c r="AX2023" s="5"/>
      <c r="AY2023" s="5"/>
      <c r="AZ2023" s="5"/>
      <c r="BA2023" s="5"/>
      <c r="BB2023" s="5"/>
      <c r="BC2023" s="5"/>
      <c r="BD2023" s="5"/>
      <c r="BE2023" s="5"/>
      <c r="BF2023" s="5"/>
      <c r="BG2023" s="5"/>
      <c r="BH2023" s="5"/>
      <c r="BI2023" s="5"/>
      <c r="BJ2023" s="5"/>
      <c r="BK2023" s="5"/>
      <c r="BL2023" s="5"/>
      <c r="BM2023" s="5"/>
      <c r="BN2023" s="5"/>
      <c r="BO2023" s="5"/>
      <c r="BP2023" s="5"/>
      <c r="BQ2023" s="5"/>
      <c r="BR2023" s="5"/>
      <c r="BS2023" s="5"/>
      <c r="BT2023" s="5"/>
      <c r="BU2023" s="5"/>
      <c r="BV2023" s="5"/>
      <c r="BW2023" s="5"/>
      <c r="BX2023" s="5"/>
      <c r="BY2023" s="5"/>
      <c r="BZ2023" s="5"/>
    </row>
    <row r="2024" spans="22:78" x14ac:dyDescent="0.2">
      <c r="V2024" s="5"/>
      <c r="W2024" s="5"/>
      <c r="X2024" s="5"/>
      <c r="Y2024" s="5"/>
      <c r="Z2024" s="5"/>
      <c r="AA2024" s="5"/>
      <c r="AB2024" s="5"/>
      <c r="AC2024" s="5"/>
      <c r="AD2024" s="5"/>
      <c r="AE2024" s="5"/>
      <c r="AF2024" s="5"/>
      <c r="AG2024" s="5"/>
      <c r="AH2024" s="5"/>
      <c r="AI2024" s="5"/>
      <c r="AJ2024" s="5"/>
      <c r="AK2024" s="5"/>
      <c r="AL2024" s="5"/>
      <c r="AM2024" s="5"/>
      <c r="AN2024" s="5"/>
      <c r="AO2024" s="5"/>
      <c r="AP2024" s="5"/>
      <c r="AQ2024" s="5"/>
      <c r="AR2024" s="5"/>
      <c r="AS2024" s="5"/>
      <c r="AT2024" s="5"/>
      <c r="AU2024" s="5"/>
      <c r="AV2024" s="5"/>
      <c r="AW2024" s="5"/>
      <c r="AX2024" s="5"/>
      <c r="AY2024" s="5"/>
      <c r="AZ2024" s="5"/>
      <c r="BA2024" s="5"/>
      <c r="BB2024" s="5"/>
      <c r="BC2024" s="5"/>
      <c r="BD2024" s="5"/>
      <c r="BE2024" s="5"/>
      <c r="BF2024" s="5"/>
      <c r="BG2024" s="5"/>
      <c r="BH2024" s="5"/>
      <c r="BI2024" s="5"/>
      <c r="BJ2024" s="5"/>
      <c r="BK2024" s="5"/>
      <c r="BL2024" s="5"/>
      <c r="BM2024" s="5"/>
      <c r="BN2024" s="5"/>
      <c r="BO2024" s="5"/>
      <c r="BP2024" s="5"/>
      <c r="BQ2024" s="5"/>
      <c r="BR2024" s="5"/>
      <c r="BS2024" s="5"/>
      <c r="BT2024" s="5"/>
      <c r="BU2024" s="5"/>
      <c r="BV2024" s="5"/>
      <c r="BW2024" s="5"/>
      <c r="BX2024" s="5"/>
      <c r="BY2024" s="5"/>
      <c r="BZ2024" s="5"/>
    </row>
    <row r="2025" spans="22:78" x14ac:dyDescent="0.2">
      <c r="V2025" s="5"/>
      <c r="W2025" s="5"/>
      <c r="X2025" s="5"/>
      <c r="Y2025" s="5"/>
      <c r="Z2025" s="5"/>
      <c r="AA2025" s="5"/>
      <c r="AB2025" s="5"/>
      <c r="AC2025" s="5"/>
      <c r="AD2025" s="5"/>
      <c r="AE2025" s="5"/>
      <c r="AF2025" s="5"/>
      <c r="AG2025" s="5"/>
      <c r="AH2025" s="5"/>
      <c r="AI2025" s="5"/>
      <c r="AJ2025" s="5"/>
      <c r="AK2025" s="5"/>
      <c r="AL2025" s="5"/>
      <c r="AM2025" s="5"/>
      <c r="AN2025" s="5"/>
      <c r="AO2025" s="5"/>
      <c r="AP2025" s="5"/>
      <c r="AQ2025" s="5"/>
      <c r="AR2025" s="5"/>
      <c r="AS2025" s="5"/>
      <c r="AT2025" s="5"/>
      <c r="AU2025" s="5"/>
      <c r="AV2025" s="5"/>
      <c r="AW2025" s="5"/>
      <c r="AX2025" s="5"/>
      <c r="AY2025" s="5"/>
      <c r="AZ2025" s="5"/>
      <c r="BA2025" s="5"/>
      <c r="BB2025" s="5"/>
      <c r="BC2025" s="5"/>
      <c r="BD2025" s="5"/>
      <c r="BE2025" s="5"/>
      <c r="BF2025" s="5"/>
      <c r="BG2025" s="5"/>
      <c r="BH2025" s="5"/>
      <c r="BI2025" s="5"/>
      <c r="BJ2025" s="5"/>
      <c r="BK2025" s="5"/>
      <c r="BL2025" s="5"/>
      <c r="BM2025" s="5"/>
      <c r="BN2025" s="5"/>
      <c r="BO2025" s="5"/>
      <c r="BP2025" s="5"/>
      <c r="BQ2025" s="5"/>
      <c r="BR2025" s="5"/>
      <c r="BS2025" s="5"/>
      <c r="BT2025" s="5"/>
      <c r="BU2025" s="5"/>
      <c r="BV2025" s="5"/>
      <c r="BW2025" s="5"/>
      <c r="BX2025" s="5"/>
      <c r="BY2025" s="5"/>
      <c r="BZ2025" s="5"/>
    </row>
    <row r="2026" spans="22:78" x14ac:dyDescent="0.2"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/>
      <c r="BA2026" s="5"/>
      <c r="BB2026" s="5"/>
      <c r="BC2026" s="5"/>
      <c r="BD2026" s="5"/>
      <c r="BE2026" s="5"/>
      <c r="BF2026" s="5"/>
      <c r="BG2026" s="5"/>
      <c r="BH2026" s="5"/>
      <c r="BI2026" s="5"/>
      <c r="BJ2026" s="5"/>
      <c r="BK2026" s="5"/>
      <c r="BL2026" s="5"/>
      <c r="BM2026" s="5"/>
      <c r="BN2026" s="5"/>
      <c r="BO2026" s="5"/>
      <c r="BP2026" s="5"/>
      <c r="BQ2026" s="5"/>
      <c r="BR2026" s="5"/>
      <c r="BS2026" s="5"/>
      <c r="BT2026" s="5"/>
      <c r="BU2026" s="5"/>
      <c r="BV2026" s="5"/>
      <c r="BW2026" s="5"/>
      <c r="BX2026" s="5"/>
      <c r="BY2026" s="5"/>
      <c r="BZ2026" s="5"/>
    </row>
    <row r="2027" spans="22:78" x14ac:dyDescent="0.2">
      <c r="V2027" s="5"/>
      <c r="W2027" s="5"/>
      <c r="X2027" s="5"/>
      <c r="Y2027" s="5"/>
      <c r="Z2027" s="5"/>
      <c r="AA2027" s="5"/>
      <c r="AB2027" s="5"/>
      <c r="AC2027" s="5"/>
      <c r="AD2027" s="5"/>
      <c r="AE2027" s="5"/>
      <c r="AF2027" s="5"/>
      <c r="AG2027" s="5"/>
      <c r="AH2027" s="5"/>
      <c r="AI2027" s="5"/>
      <c r="AJ2027" s="5"/>
      <c r="AK2027" s="5"/>
      <c r="AL2027" s="5"/>
      <c r="AM2027" s="5"/>
      <c r="AN2027" s="5"/>
      <c r="AO2027" s="5"/>
      <c r="AP2027" s="5"/>
      <c r="AQ2027" s="5"/>
      <c r="AR2027" s="5"/>
      <c r="AS2027" s="5"/>
      <c r="AT2027" s="5"/>
      <c r="AU2027" s="5"/>
      <c r="AV2027" s="5"/>
      <c r="AW2027" s="5"/>
      <c r="AX2027" s="5"/>
      <c r="AY2027" s="5"/>
      <c r="AZ2027" s="5"/>
      <c r="BA2027" s="5"/>
      <c r="BB2027" s="5"/>
      <c r="BC2027" s="5"/>
      <c r="BD2027" s="5"/>
      <c r="BE2027" s="5"/>
      <c r="BF2027" s="5"/>
      <c r="BG2027" s="5"/>
      <c r="BH2027" s="5"/>
      <c r="BI2027" s="5"/>
      <c r="BJ2027" s="5"/>
      <c r="BK2027" s="5"/>
      <c r="BL2027" s="5"/>
      <c r="BM2027" s="5"/>
      <c r="BN2027" s="5"/>
      <c r="BO2027" s="5"/>
      <c r="BP2027" s="5"/>
      <c r="BQ2027" s="5"/>
      <c r="BR2027" s="5"/>
      <c r="BS2027" s="5"/>
      <c r="BT2027" s="5"/>
      <c r="BU2027" s="5"/>
      <c r="BV2027" s="5"/>
      <c r="BW2027" s="5"/>
      <c r="BX2027" s="5"/>
      <c r="BY2027" s="5"/>
      <c r="BZ2027" s="5"/>
    </row>
    <row r="2028" spans="22:78" x14ac:dyDescent="0.2">
      <c r="V2028" s="5"/>
      <c r="W2028" s="5"/>
      <c r="X2028" s="5"/>
      <c r="Y2028" s="5"/>
      <c r="Z2028" s="5"/>
      <c r="AA2028" s="5"/>
      <c r="AB2028" s="5"/>
      <c r="AC2028" s="5"/>
      <c r="AD2028" s="5"/>
      <c r="AE2028" s="5"/>
      <c r="AF2028" s="5"/>
      <c r="AG2028" s="5"/>
      <c r="AH2028" s="5"/>
      <c r="AI2028" s="5"/>
      <c r="AJ2028" s="5"/>
      <c r="AK2028" s="5"/>
      <c r="AL2028" s="5"/>
      <c r="AM2028" s="5"/>
      <c r="AN2028" s="5"/>
      <c r="AO2028" s="5"/>
      <c r="AP2028" s="5"/>
      <c r="AQ2028" s="5"/>
      <c r="AR2028" s="5"/>
      <c r="AS2028" s="5"/>
      <c r="AT2028" s="5"/>
      <c r="AU2028" s="5"/>
      <c r="AV2028" s="5"/>
      <c r="AW2028" s="5"/>
      <c r="AX2028" s="5"/>
      <c r="AY2028" s="5"/>
      <c r="AZ2028" s="5"/>
      <c r="BA2028" s="5"/>
      <c r="BB2028" s="5"/>
      <c r="BC2028" s="5"/>
      <c r="BD2028" s="5"/>
      <c r="BE2028" s="5"/>
      <c r="BF2028" s="5"/>
      <c r="BG2028" s="5"/>
      <c r="BH2028" s="5"/>
      <c r="BI2028" s="5"/>
      <c r="BJ2028" s="5"/>
      <c r="BK2028" s="5"/>
      <c r="BL2028" s="5"/>
      <c r="BM2028" s="5"/>
      <c r="BN2028" s="5"/>
      <c r="BO2028" s="5"/>
      <c r="BP2028" s="5"/>
      <c r="BQ2028" s="5"/>
      <c r="BR2028" s="5"/>
      <c r="BS2028" s="5"/>
      <c r="BT2028" s="5"/>
      <c r="BU2028" s="5"/>
      <c r="BV2028" s="5"/>
      <c r="BW2028" s="5"/>
      <c r="BX2028" s="5"/>
      <c r="BY2028" s="5"/>
      <c r="BZ2028" s="5"/>
    </row>
    <row r="2029" spans="22:78" x14ac:dyDescent="0.2">
      <c r="V2029" s="5"/>
      <c r="W2029" s="5"/>
      <c r="X2029" s="5"/>
      <c r="Y2029" s="5"/>
      <c r="Z2029" s="5"/>
      <c r="AA2029" s="5"/>
      <c r="AB2029" s="5"/>
      <c r="AC2029" s="5"/>
      <c r="AD2029" s="5"/>
      <c r="AE2029" s="5"/>
      <c r="AF2029" s="5"/>
      <c r="AG2029" s="5"/>
      <c r="AH2029" s="5"/>
      <c r="AI2029" s="5"/>
      <c r="AJ2029" s="5"/>
      <c r="AK2029" s="5"/>
      <c r="AL2029" s="5"/>
      <c r="AM2029" s="5"/>
      <c r="AN2029" s="5"/>
      <c r="AO2029" s="5"/>
      <c r="AP2029" s="5"/>
      <c r="AQ2029" s="5"/>
      <c r="AR2029" s="5"/>
      <c r="AS2029" s="5"/>
      <c r="AT2029" s="5"/>
      <c r="AU2029" s="5"/>
      <c r="AV2029" s="5"/>
      <c r="AW2029" s="5"/>
      <c r="AX2029" s="5"/>
      <c r="AY2029" s="5"/>
      <c r="AZ2029" s="5"/>
      <c r="BA2029" s="5"/>
      <c r="BB2029" s="5"/>
      <c r="BC2029" s="5"/>
      <c r="BD2029" s="5"/>
      <c r="BE2029" s="5"/>
      <c r="BF2029" s="5"/>
      <c r="BG2029" s="5"/>
      <c r="BH2029" s="5"/>
      <c r="BI2029" s="5"/>
      <c r="BJ2029" s="5"/>
      <c r="BK2029" s="5"/>
      <c r="BL2029" s="5"/>
      <c r="BM2029" s="5"/>
      <c r="BN2029" s="5"/>
      <c r="BO2029" s="5"/>
      <c r="BP2029" s="5"/>
      <c r="BQ2029" s="5"/>
      <c r="BR2029" s="5"/>
      <c r="BS2029" s="5"/>
      <c r="BT2029" s="5"/>
      <c r="BU2029" s="5"/>
      <c r="BV2029" s="5"/>
      <c r="BW2029" s="5"/>
      <c r="BX2029" s="5"/>
      <c r="BY2029" s="5"/>
      <c r="BZ2029" s="5"/>
    </row>
    <row r="2030" spans="22:78" x14ac:dyDescent="0.2"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5"/>
      <c r="BA2030" s="5"/>
      <c r="BB2030" s="5"/>
      <c r="BC2030" s="5"/>
      <c r="BD2030" s="5"/>
      <c r="BE2030" s="5"/>
      <c r="BF2030" s="5"/>
      <c r="BG2030" s="5"/>
      <c r="BH2030" s="5"/>
      <c r="BI2030" s="5"/>
      <c r="BJ2030" s="5"/>
      <c r="BK2030" s="5"/>
      <c r="BL2030" s="5"/>
      <c r="BM2030" s="5"/>
      <c r="BN2030" s="5"/>
      <c r="BO2030" s="5"/>
      <c r="BP2030" s="5"/>
      <c r="BQ2030" s="5"/>
      <c r="BR2030" s="5"/>
      <c r="BS2030" s="5"/>
      <c r="BT2030" s="5"/>
      <c r="BU2030" s="5"/>
      <c r="BV2030" s="5"/>
      <c r="BW2030" s="5"/>
      <c r="BX2030" s="5"/>
      <c r="BY2030" s="5"/>
      <c r="BZ2030" s="5"/>
    </row>
    <row r="2031" spans="22:78" x14ac:dyDescent="0.2">
      <c r="V2031" s="5"/>
      <c r="W2031" s="5"/>
      <c r="X2031" s="5"/>
      <c r="Y2031" s="5"/>
      <c r="Z2031" s="5"/>
      <c r="AA2031" s="5"/>
      <c r="AB2031" s="5"/>
      <c r="AC2031" s="5"/>
      <c r="AD2031" s="5"/>
      <c r="AE2031" s="5"/>
      <c r="AF2031" s="5"/>
      <c r="AG2031" s="5"/>
      <c r="AH2031" s="5"/>
      <c r="AI2031" s="5"/>
      <c r="AJ2031" s="5"/>
      <c r="AK2031" s="5"/>
      <c r="AL2031" s="5"/>
      <c r="AM2031" s="5"/>
      <c r="AN2031" s="5"/>
      <c r="AO2031" s="5"/>
      <c r="AP2031" s="5"/>
      <c r="AQ2031" s="5"/>
      <c r="AR2031" s="5"/>
      <c r="AS2031" s="5"/>
      <c r="AT2031" s="5"/>
      <c r="AU2031" s="5"/>
      <c r="AV2031" s="5"/>
      <c r="AW2031" s="5"/>
      <c r="AX2031" s="5"/>
      <c r="AY2031" s="5"/>
      <c r="AZ2031" s="5"/>
      <c r="BA2031" s="5"/>
      <c r="BB2031" s="5"/>
      <c r="BC2031" s="5"/>
      <c r="BD2031" s="5"/>
      <c r="BE2031" s="5"/>
      <c r="BF2031" s="5"/>
      <c r="BG2031" s="5"/>
      <c r="BH2031" s="5"/>
      <c r="BI2031" s="5"/>
      <c r="BJ2031" s="5"/>
      <c r="BK2031" s="5"/>
      <c r="BL2031" s="5"/>
      <c r="BM2031" s="5"/>
      <c r="BN2031" s="5"/>
      <c r="BO2031" s="5"/>
      <c r="BP2031" s="5"/>
      <c r="BQ2031" s="5"/>
      <c r="BR2031" s="5"/>
      <c r="BS2031" s="5"/>
      <c r="BT2031" s="5"/>
      <c r="BU2031" s="5"/>
      <c r="BV2031" s="5"/>
      <c r="BW2031" s="5"/>
      <c r="BX2031" s="5"/>
      <c r="BY2031" s="5"/>
      <c r="BZ2031" s="5"/>
    </row>
    <row r="2032" spans="22:78" x14ac:dyDescent="0.2">
      <c r="V2032" s="5"/>
      <c r="W2032" s="5"/>
      <c r="X2032" s="5"/>
      <c r="Y2032" s="5"/>
      <c r="Z2032" s="5"/>
      <c r="AA2032" s="5"/>
      <c r="AB2032" s="5"/>
      <c r="AC2032" s="5"/>
      <c r="AD2032" s="5"/>
      <c r="AE2032" s="5"/>
      <c r="AF2032" s="5"/>
      <c r="AG2032" s="5"/>
      <c r="AH2032" s="5"/>
      <c r="AI2032" s="5"/>
      <c r="AJ2032" s="5"/>
      <c r="AK2032" s="5"/>
      <c r="AL2032" s="5"/>
      <c r="AM2032" s="5"/>
      <c r="AN2032" s="5"/>
      <c r="AO2032" s="5"/>
      <c r="AP2032" s="5"/>
      <c r="AQ2032" s="5"/>
      <c r="AR2032" s="5"/>
      <c r="AS2032" s="5"/>
      <c r="AT2032" s="5"/>
      <c r="AU2032" s="5"/>
      <c r="AV2032" s="5"/>
      <c r="AW2032" s="5"/>
      <c r="AX2032" s="5"/>
      <c r="AY2032" s="5"/>
      <c r="AZ2032" s="5"/>
      <c r="BA2032" s="5"/>
      <c r="BB2032" s="5"/>
      <c r="BC2032" s="5"/>
      <c r="BD2032" s="5"/>
      <c r="BE2032" s="5"/>
      <c r="BF2032" s="5"/>
      <c r="BG2032" s="5"/>
      <c r="BH2032" s="5"/>
      <c r="BI2032" s="5"/>
      <c r="BJ2032" s="5"/>
      <c r="BK2032" s="5"/>
      <c r="BL2032" s="5"/>
      <c r="BM2032" s="5"/>
      <c r="BN2032" s="5"/>
      <c r="BO2032" s="5"/>
      <c r="BP2032" s="5"/>
      <c r="BQ2032" s="5"/>
      <c r="BR2032" s="5"/>
      <c r="BS2032" s="5"/>
      <c r="BT2032" s="5"/>
      <c r="BU2032" s="5"/>
      <c r="BV2032" s="5"/>
      <c r="BW2032" s="5"/>
      <c r="BX2032" s="5"/>
      <c r="BY2032" s="5"/>
      <c r="BZ2032" s="5"/>
    </row>
    <row r="2033" spans="22:78" x14ac:dyDescent="0.2">
      <c r="V2033" s="5"/>
      <c r="W2033" s="5"/>
      <c r="X2033" s="5"/>
      <c r="Y2033" s="5"/>
      <c r="Z2033" s="5"/>
      <c r="AA2033" s="5"/>
      <c r="AB2033" s="5"/>
      <c r="AC2033" s="5"/>
      <c r="AD2033" s="5"/>
      <c r="AE2033" s="5"/>
      <c r="AF2033" s="5"/>
      <c r="AG2033" s="5"/>
      <c r="AH2033" s="5"/>
      <c r="AI2033" s="5"/>
      <c r="AJ2033" s="5"/>
      <c r="AK2033" s="5"/>
      <c r="AL2033" s="5"/>
      <c r="AM2033" s="5"/>
      <c r="AN2033" s="5"/>
      <c r="AO2033" s="5"/>
      <c r="AP2033" s="5"/>
      <c r="AQ2033" s="5"/>
      <c r="AR2033" s="5"/>
      <c r="AS2033" s="5"/>
      <c r="AT2033" s="5"/>
      <c r="AU2033" s="5"/>
      <c r="AV2033" s="5"/>
      <c r="AW2033" s="5"/>
      <c r="AX2033" s="5"/>
      <c r="AY2033" s="5"/>
      <c r="AZ2033" s="5"/>
      <c r="BA2033" s="5"/>
      <c r="BB2033" s="5"/>
      <c r="BC2033" s="5"/>
      <c r="BD2033" s="5"/>
      <c r="BE2033" s="5"/>
      <c r="BF2033" s="5"/>
      <c r="BG2033" s="5"/>
      <c r="BH2033" s="5"/>
      <c r="BI2033" s="5"/>
      <c r="BJ2033" s="5"/>
      <c r="BK2033" s="5"/>
      <c r="BL2033" s="5"/>
      <c r="BM2033" s="5"/>
      <c r="BN2033" s="5"/>
      <c r="BO2033" s="5"/>
      <c r="BP2033" s="5"/>
      <c r="BQ2033" s="5"/>
      <c r="BR2033" s="5"/>
      <c r="BS2033" s="5"/>
      <c r="BT2033" s="5"/>
      <c r="BU2033" s="5"/>
      <c r="BV2033" s="5"/>
      <c r="BW2033" s="5"/>
      <c r="BX2033" s="5"/>
      <c r="BY2033" s="5"/>
      <c r="BZ2033" s="5"/>
    </row>
    <row r="2034" spans="22:78" x14ac:dyDescent="0.2"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5"/>
      <c r="BG2034" s="5"/>
      <c r="BH2034" s="5"/>
      <c r="BI2034" s="5"/>
      <c r="BJ2034" s="5"/>
      <c r="BK2034" s="5"/>
      <c r="BL2034" s="5"/>
      <c r="BM2034" s="5"/>
      <c r="BN2034" s="5"/>
      <c r="BO2034" s="5"/>
      <c r="BP2034" s="5"/>
      <c r="BQ2034" s="5"/>
      <c r="BR2034" s="5"/>
      <c r="BS2034" s="5"/>
      <c r="BT2034" s="5"/>
      <c r="BU2034" s="5"/>
      <c r="BV2034" s="5"/>
      <c r="BW2034" s="5"/>
      <c r="BX2034" s="5"/>
      <c r="BY2034" s="5"/>
      <c r="BZ2034" s="5"/>
    </row>
    <row r="2035" spans="22:78" x14ac:dyDescent="0.2">
      <c r="V2035" s="5"/>
      <c r="W2035" s="5"/>
      <c r="X2035" s="5"/>
      <c r="Y2035" s="5"/>
      <c r="Z2035" s="5"/>
      <c r="AA2035" s="5"/>
      <c r="AB2035" s="5"/>
      <c r="AC2035" s="5"/>
      <c r="AD2035" s="5"/>
      <c r="AE2035" s="5"/>
      <c r="AF2035" s="5"/>
      <c r="AG2035" s="5"/>
      <c r="AH2035" s="5"/>
      <c r="AI2035" s="5"/>
      <c r="AJ2035" s="5"/>
      <c r="AK2035" s="5"/>
      <c r="AL2035" s="5"/>
      <c r="AM2035" s="5"/>
      <c r="AN2035" s="5"/>
      <c r="AO2035" s="5"/>
      <c r="AP2035" s="5"/>
      <c r="AQ2035" s="5"/>
      <c r="AR2035" s="5"/>
      <c r="AS2035" s="5"/>
      <c r="AT2035" s="5"/>
      <c r="AU2035" s="5"/>
      <c r="AV2035" s="5"/>
      <c r="AW2035" s="5"/>
      <c r="AX2035" s="5"/>
      <c r="AY2035" s="5"/>
      <c r="AZ2035" s="5"/>
      <c r="BA2035" s="5"/>
      <c r="BB2035" s="5"/>
      <c r="BC2035" s="5"/>
      <c r="BD2035" s="5"/>
      <c r="BE2035" s="5"/>
      <c r="BF2035" s="5"/>
      <c r="BG2035" s="5"/>
      <c r="BH2035" s="5"/>
      <c r="BI2035" s="5"/>
      <c r="BJ2035" s="5"/>
      <c r="BK2035" s="5"/>
      <c r="BL2035" s="5"/>
      <c r="BM2035" s="5"/>
      <c r="BN2035" s="5"/>
      <c r="BO2035" s="5"/>
      <c r="BP2035" s="5"/>
      <c r="BQ2035" s="5"/>
      <c r="BR2035" s="5"/>
      <c r="BS2035" s="5"/>
      <c r="BT2035" s="5"/>
      <c r="BU2035" s="5"/>
      <c r="BV2035" s="5"/>
      <c r="BW2035" s="5"/>
      <c r="BX2035" s="5"/>
      <c r="BY2035" s="5"/>
      <c r="BZ2035" s="5"/>
    </row>
    <row r="2036" spans="22:78" x14ac:dyDescent="0.2">
      <c r="V2036" s="5"/>
      <c r="W2036" s="5"/>
      <c r="X2036" s="5"/>
      <c r="Y2036" s="5"/>
      <c r="Z2036" s="5"/>
      <c r="AA2036" s="5"/>
      <c r="AB2036" s="5"/>
      <c r="AC2036" s="5"/>
      <c r="AD2036" s="5"/>
      <c r="AE2036" s="5"/>
      <c r="AF2036" s="5"/>
      <c r="AG2036" s="5"/>
      <c r="AH2036" s="5"/>
      <c r="AI2036" s="5"/>
      <c r="AJ2036" s="5"/>
      <c r="AK2036" s="5"/>
      <c r="AL2036" s="5"/>
      <c r="AM2036" s="5"/>
      <c r="AN2036" s="5"/>
      <c r="AO2036" s="5"/>
      <c r="AP2036" s="5"/>
      <c r="AQ2036" s="5"/>
      <c r="AR2036" s="5"/>
      <c r="AS2036" s="5"/>
      <c r="AT2036" s="5"/>
      <c r="AU2036" s="5"/>
      <c r="AV2036" s="5"/>
      <c r="AW2036" s="5"/>
      <c r="AX2036" s="5"/>
      <c r="AY2036" s="5"/>
      <c r="AZ2036" s="5"/>
      <c r="BA2036" s="5"/>
      <c r="BB2036" s="5"/>
      <c r="BC2036" s="5"/>
      <c r="BD2036" s="5"/>
      <c r="BE2036" s="5"/>
      <c r="BF2036" s="5"/>
      <c r="BG2036" s="5"/>
      <c r="BH2036" s="5"/>
      <c r="BI2036" s="5"/>
      <c r="BJ2036" s="5"/>
      <c r="BK2036" s="5"/>
      <c r="BL2036" s="5"/>
      <c r="BM2036" s="5"/>
      <c r="BN2036" s="5"/>
      <c r="BO2036" s="5"/>
      <c r="BP2036" s="5"/>
      <c r="BQ2036" s="5"/>
      <c r="BR2036" s="5"/>
      <c r="BS2036" s="5"/>
      <c r="BT2036" s="5"/>
      <c r="BU2036" s="5"/>
      <c r="BV2036" s="5"/>
      <c r="BW2036" s="5"/>
      <c r="BX2036" s="5"/>
      <c r="BY2036" s="5"/>
      <c r="BZ2036" s="5"/>
    </row>
    <row r="2037" spans="22:78" x14ac:dyDescent="0.2">
      <c r="V2037" s="5"/>
      <c r="W2037" s="5"/>
      <c r="X2037" s="5"/>
      <c r="Y2037" s="5"/>
      <c r="Z2037" s="5"/>
      <c r="AA2037" s="5"/>
      <c r="AB2037" s="5"/>
      <c r="AC2037" s="5"/>
      <c r="AD2037" s="5"/>
      <c r="AE2037" s="5"/>
      <c r="AF2037" s="5"/>
      <c r="AG2037" s="5"/>
      <c r="AH2037" s="5"/>
      <c r="AI2037" s="5"/>
      <c r="AJ2037" s="5"/>
      <c r="AK2037" s="5"/>
      <c r="AL2037" s="5"/>
      <c r="AM2037" s="5"/>
      <c r="AN2037" s="5"/>
      <c r="AO2037" s="5"/>
      <c r="AP2037" s="5"/>
      <c r="AQ2037" s="5"/>
      <c r="AR2037" s="5"/>
      <c r="AS2037" s="5"/>
      <c r="AT2037" s="5"/>
      <c r="AU2037" s="5"/>
      <c r="AV2037" s="5"/>
      <c r="AW2037" s="5"/>
      <c r="AX2037" s="5"/>
      <c r="AY2037" s="5"/>
      <c r="AZ2037" s="5"/>
      <c r="BA2037" s="5"/>
      <c r="BB2037" s="5"/>
      <c r="BC2037" s="5"/>
      <c r="BD2037" s="5"/>
      <c r="BE2037" s="5"/>
      <c r="BF2037" s="5"/>
      <c r="BG2037" s="5"/>
      <c r="BH2037" s="5"/>
      <c r="BI2037" s="5"/>
      <c r="BJ2037" s="5"/>
      <c r="BK2037" s="5"/>
      <c r="BL2037" s="5"/>
      <c r="BM2037" s="5"/>
      <c r="BN2037" s="5"/>
      <c r="BO2037" s="5"/>
      <c r="BP2037" s="5"/>
      <c r="BQ2037" s="5"/>
      <c r="BR2037" s="5"/>
      <c r="BS2037" s="5"/>
      <c r="BT2037" s="5"/>
      <c r="BU2037" s="5"/>
      <c r="BV2037" s="5"/>
      <c r="BW2037" s="5"/>
      <c r="BX2037" s="5"/>
      <c r="BY2037" s="5"/>
      <c r="BZ2037" s="5"/>
    </row>
    <row r="2038" spans="22:78" x14ac:dyDescent="0.2"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5"/>
      <c r="BA2038" s="5"/>
      <c r="BB2038" s="5"/>
      <c r="BC2038" s="5"/>
      <c r="BD2038" s="5"/>
      <c r="BE2038" s="5"/>
      <c r="BF2038" s="5"/>
      <c r="BG2038" s="5"/>
      <c r="BH2038" s="5"/>
      <c r="BI2038" s="5"/>
      <c r="BJ2038" s="5"/>
      <c r="BK2038" s="5"/>
      <c r="BL2038" s="5"/>
      <c r="BM2038" s="5"/>
      <c r="BN2038" s="5"/>
      <c r="BO2038" s="5"/>
      <c r="BP2038" s="5"/>
      <c r="BQ2038" s="5"/>
      <c r="BR2038" s="5"/>
      <c r="BS2038" s="5"/>
      <c r="BT2038" s="5"/>
      <c r="BU2038" s="5"/>
      <c r="BV2038" s="5"/>
      <c r="BW2038" s="5"/>
      <c r="BX2038" s="5"/>
      <c r="BY2038" s="5"/>
      <c r="BZ2038" s="5"/>
    </row>
    <row r="2039" spans="22:78" x14ac:dyDescent="0.2">
      <c r="V2039" s="5"/>
      <c r="W2039" s="5"/>
      <c r="X2039" s="5"/>
      <c r="Y2039" s="5"/>
      <c r="Z2039" s="5"/>
      <c r="AA2039" s="5"/>
      <c r="AB2039" s="5"/>
      <c r="AC2039" s="5"/>
      <c r="AD2039" s="5"/>
      <c r="AE2039" s="5"/>
      <c r="AF2039" s="5"/>
      <c r="AG2039" s="5"/>
      <c r="AH2039" s="5"/>
      <c r="AI2039" s="5"/>
      <c r="AJ2039" s="5"/>
      <c r="AK2039" s="5"/>
      <c r="AL2039" s="5"/>
      <c r="AM2039" s="5"/>
      <c r="AN2039" s="5"/>
      <c r="AO2039" s="5"/>
      <c r="AP2039" s="5"/>
      <c r="AQ2039" s="5"/>
      <c r="AR2039" s="5"/>
      <c r="AS2039" s="5"/>
      <c r="AT2039" s="5"/>
      <c r="AU2039" s="5"/>
      <c r="AV2039" s="5"/>
      <c r="AW2039" s="5"/>
      <c r="AX2039" s="5"/>
      <c r="AY2039" s="5"/>
      <c r="AZ2039" s="5"/>
      <c r="BA2039" s="5"/>
      <c r="BB2039" s="5"/>
      <c r="BC2039" s="5"/>
      <c r="BD2039" s="5"/>
      <c r="BE2039" s="5"/>
      <c r="BF2039" s="5"/>
      <c r="BG2039" s="5"/>
      <c r="BH2039" s="5"/>
      <c r="BI2039" s="5"/>
      <c r="BJ2039" s="5"/>
      <c r="BK2039" s="5"/>
      <c r="BL2039" s="5"/>
      <c r="BM2039" s="5"/>
      <c r="BN2039" s="5"/>
      <c r="BO2039" s="5"/>
      <c r="BP2039" s="5"/>
      <c r="BQ2039" s="5"/>
      <c r="BR2039" s="5"/>
      <c r="BS2039" s="5"/>
      <c r="BT2039" s="5"/>
      <c r="BU2039" s="5"/>
      <c r="BV2039" s="5"/>
      <c r="BW2039" s="5"/>
      <c r="BX2039" s="5"/>
      <c r="BY2039" s="5"/>
      <c r="BZ2039" s="5"/>
    </row>
    <row r="2040" spans="22:78" x14ac:dyDescent="0.2">
      <c r="V2040" s="5"/>
      <c r="W2040" s="5"/>
      <c r="X2040" s="5"/>
      <c r="Y2040" s="5"/>
      <c r="Z2040" s="5"/>
      <c r="AA2040" s="5"/>
      <c r="AB2040" s="5"/>
      <c r="AC2040" s="5"/>
      <c r="AD2040" s="5"/>
      <c r="AE2040" s="5"/>
      <c r="AF2040" s="5"/>
      <c r="AG2040" s="5"/>
      <c r="AH2040" s="5"/>
      <c r="AI2040" s="5"/>
      <c r="AJ2040" s="5"/>
      <c r="AK2040" s="5"/>
      <c r="AL2040" s="5"/>
      <c r="AM2040" s="5"/>
      <c r="AN2040" s="5"/>
      <c r="AO2040" s="5"/>
      <c r="AP2040" s="5"/>
      <c r="AQ2040" s="5"/>
      <c r="AR2040" s="5"/>
      <c r="AS2040" s="5"/>
      <c r="AT2040" s="5"/>
      <c r="AU2040" s="5"/>
      <c r="AV2040" s="5"/>
      <c r="AW2040" s="5"/>
      <c r="AX2040" s="5"/>
      <c r="AY2040" s="5"/>
      <c r="AZ2040" s="5"/>
      <c r="BA2040" s="5"/>
      <c r="BB2040" s="5"/>
      <c r="BC2040" s="5"/>
      <c r="BD2040" s="5"/>
      <c r="BE2040" s="5"/>
      <c r="BF2040" s="5"/>
      <c r="BG2040" s="5"/>
      <c r="BH2040" s="5"/>
      <c r="BI2040" s="5"/>
      <c r="BJ2040" s="5"/>
      <c r="BK2040" s="5"/>
      <c r="BL2040" s="5"/>
      <c r="BM2040" s="5"/>
      <c r="BN2040" s="5"/>
      <c r="BO2040" s="5"/>
      <c r="BP2040" s="5"/>
      <c r="BQ2040" s="5"/>
      <c r="BR2040" s="5"/>
      <c r="BS2040" s="5"/>
      <c r="BT2040" s="5"/>
      <c r="BU2040" s="5"/>
      <c r="BV2040" s="5"/>
      <c r="BW2040" s="5"/>
      <c r="BX2040" s="5"/>
      <c r="BY2040" s="5"/>
      <c r="BZ2040" s="5"/>
    </row>
    <row r="2041" spans="22:78" x14ac:dyDescent="0.2">
      <c r="V2041" s="5"/>
      <c r="W2041" s="5"/>
      <c r="X2041" s="5"/>
      <c r="Y2041" s="5"/>
      <c r="Z2041" s="5"/>
      <c r="AA2041" s="5"/>
      <c r="AB2041" s="5"/>
      <c r="AC2041" s="5"/>
      <c r="AD2041" s="5"/>
      <c r="AE2041" s="5"/>
      <c r="AF2041" s="5"/>
      <c r="AG2041" s="5"/>
      <c r="AH2041" s="5"/>
      <c r="AI2041" s="5"/>
      <c r="AJ2041" s="5"/>
      <c r="AK2041" s="5"/>
      <c r="AL2041" s="5"/>
      <c r="AM2041" s="5"/>
      <c r="AN2041" s="5"/>
      <c r="AO2041" s="5"/>
      <c r="AP2041" s="5"/>
      <c r="AQ2041" s="5"/>
      <c r="AR2041" s="5"/>
      <c r="AS2041" s="5"/>
      <c r="AT2041" s="5"/>
      <c r="AU2041" s="5"/>
      <c r="AV2041" s="5"/>
      <c r="AW2041" s="5"/>
      <c r="AX2041" s="5"/>
      <c r="AY2041" s="5"/>
      <c r="AZ2041" s="5"/>
      <c r="BA2041" s="5"/>
      <c r="BB2041" s="5"/>
      <c r="BC2041" s="5"/>
      <c r="BD2041" s="5"/>
      <c r="BE2041" s="5"/>
      <c r="BF2041" s="5"/>
      <c r="BG2041" s="5"/>
      <c r="BH2041" s="5"/>
      <c r="BI2041" s="5"/>
      <c r="BJ2041" s="5"/>
      <c r="BK2041" s="5"/>
      <c r="BL2041" s="5"/>
      <c r="BM2041" s="5"/>
      <c r="BN2041" s="5"/>
      <c r="BO2041" s="5"/>
      <c r="BP2041" s="5"/>
      <c r="BQ2041" s="5"/>
      <c r="BR2041" s="5"/>
      <c r="BS2041" s="5"/>
      <c r="BT2041" s="5"/>
      <c r="BU2041" s="5"/>
      <c r="BV2041" s="5"/>
      <c r="BW2041" s="5"/>
      <c r="BX2041" s="5"/>
      <c r="BY2041" s="5"/>
      <c r="BZ2041" s="5"/>
    </row>
    <row r="2042" spans="22:78" x14ac:dyDescent="0.2"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  <c r="AZ2042" s="5"/>
      <c r="BA2042" s="5"/>
      <c r="BB2042" s="5"/>
      <c r="BC2042" s="5"/>
      <c r="BD2042" s="5"/>
      <c r="BE2042" s="5"/>
      <c r="BF2042" s="5"/>
      <c r="BG2042" s="5"/>
      <c r="BH2042" s="5"/>
      <c r="BI2042" s="5"/>
      <c r="BJ2042" s="5"/>
      <c r="BK2042" s="5"/>
      <c r="BL2042" s="5"/>
      <c r="BM2042" s="5"/>
      <c r="BN2042" s="5"/>
      <c r="BO2042" s="5"/>
      <c r="BP2042" s="5"/>
      <c r="BQ2042" s="5"/>
      <c r="BR2042" s="5"/>
      <c r="BS2042" s="5"/>
      <c r="BT2042" s="5"/>
      <c r="BU2042" s="5"/>
      <c r="BV2042" s="5"/>
      <c r="BW2042" s="5"/>
      <c r="BX2042" s="5"/>
      <c r="BY2042" s="5"/>
      <c r="BZ2042" s="5"/>
    </row>
    <row r="2043" spans="22:78" x14ac:dyDescent="0.2">
      <c r="V2043" s="5"/>
      <c r="W2043" s="5"/>
      <c r="X2043" s="5"/>
      <c r="Y2043" s="5"/>
      <c r="Z2043" s="5"/>
      <c r="AA2043" s="5"/>
      <c r="AB2043" s="5"/>
      <c r="AC2043" s="5"/>
      <c r="AD2043" s="5"/>
      <c r="AE2043" s="5"/>
      <c r="AF2043" s="5"/>
      <c r="AG2043" s="5"/>
      <c r="AH2043" s="5"/>
      <c r="AI2043" s="5"/>
      <c r="AJ2043" s="5"/>
      <c r="AK2043" s="5"/>
      <c r="AL2043" s="5"/>
      <c r="AM2043" s="5"/>
      <c r="AN2043" s="5"/>
      <c r="AO2043" s="5"/>
      <c r="AP2043" s="5"/>
      <c r="AQ2043" s="5"/>
      <c r="AR2043" s="5"/>
      <c r="AS2043" s="5"/>
      <c r="AT2043" s="5"/>
      <c r="AU2043" s="5"/>
      <c r="AV2043" s="5"/>
      <c r="AW2043" s="5"/>
      <c r="AX2043" s="5"/>
      <c r="AY2043" s="5"/>
      <c r="AZ2043" s="5"/>
      <c r="BA2043" s="5"/>
      <c r="BB2043" s="5"/>
      <c r="BC2043" s="5"/>
      <c r="BD2043" s="5"/>
      <c r="BE2043" s="5"/>
      <c r="BF2043" s="5"/>
      <c r="BG2043" s="5"/>
      <c r="BH2043" s="5"/>
      <c r="BI2043" s="5"/>
      <c r="BJ2043" s="5"/>
      <c r="BK2043" s="5"/>
      <c r="BL2043" s="5"/>
      <c r="BM2043" s="5"/>
      <c r="BN2043" s="5"/>
      <c r="BO2043" s="5"/>
      <c r="BP2043" s="5"/>
      <c r="BQ2043" s="5"/>
      <c r="BR2043" s="5"/>
      <c r="BS2043" s="5"/>
      <c r="BT2043" s="5"/>
      <c r="BU2043" s="5"/>
      <c r="BV2043" s="5"/>
      <c r="BW2043" s="5"/>
      <c r="BX2043" s="5"/>
      <c r="BY2043" s="5"/>
      <c r="BZ2043" s="5"/>
    </row>
    <row r="2044" spans="22:78" x14ac:dyDescent="0.2">
      <c r="V2044" s="5"/>
      <c r="W2044" s="5"/>
      <c r="X2044" s="5"/>
      <c r="Y2044" s="5"/>
      <c r="Z2044" s="5"/>
      <c r="AA2044" s="5"/>
      <c r="AB2044" s="5"/>
      <c r="AC2044" s="5"/>
      <c r="AD2044" s="5"/>
      <c r="AE2044" s="5"/>
      <c r="AF2044" s="5"/>
      <c r="AG2044" s="5"/>
      <c r="AH2044" s="5"/>
      <c r="AI2044" s="5"/>
      <c r="AJ2044" s="5"/>
      <c r="AK2044" s="5"/>
      <c r="AL2044" s="5"/>
      <c r="AM2044" s="5"/>
      <c r="AN2044" s="5"/>
      <c r="AO2044" s="5"/>
      <c r="AP2044" s="5"/>
      <c r="AQ2044" s="5"/>
      <c r="AR2044" s="5"/>
      <c r="AS2044" s="5"/>
      <c r="AT2044" s="5"/>
      <c r="AU2044" s="5"/>
      <c r="AV2044" s="5"/>
      <c r="AW2044" s="5"/>
      <c r="AX2044" s="5"/>
      <c r="AY2044" s="5"/>
      <c r="AZ2044" s="5"/>
      <c r="BA2044" s="5"/>
      <c r="BB2044" s="5"/>
      <c r="BC2044" s="5"/>
      <c r="BD2044" s="5"/>
      <c r="BE2044" s="5"/>
      <c r="BF2044" s="5"/>
      <c r="BG2044" s="5"/>
      <c r="BH2044" s="5"/>
      <c r="BI2044" s="5"/>
      <c r="BJ2044" s="5"/>
      <c r="BK2044" s="5"/>
      <c r="BL2044" s="5"/>
      <c r="BM2044" s="5"/>
      <c r="BN2044" s="5"/>
      <c r="BO2044" s="5"/>
      <c r="BP2044" s="5"/>
      <c r="BQ2044" s="5"/>
      <c r="BR2044" s="5"/>
      <c r="BS2044" s="5"/>
      <c r="BT2044" s="5"/>
      <c r="BU2044" s="5"/>
      <c r="BV2044" s="5"/>
      <c r="BW2044" s="5"/>
      <c r="BX2044" s="5"/>
      <c r="BY2044" s="5"/>
      <c r="BZ2044" s="5"/>
    </row>
    <row r="2045" spans="22:78" x14ac:dyDescent="0.2">
      <c r="V2045" s="5"/>
      <c r="W2045" s="5"/>
      <c r="X2045" s="5"/>
      <c r="Y2045" s="5"/>
      <c r="Z2045" s="5"/>
      <c r="AA2045" s="5"/>
      <c r="AB2045" s="5"/>
      <c r="AC2045" s="5"/>
      <c r="AD2045" s="5"/>
      <c r="AE2045" s="5"/>
      <c r="AF2045" s="5"/>
      <c r="AG2045" s="5"/>
      <c r="AH2045" s="5"/>
      <c r="AI2045" s="5"/>
      <c r="AJ2045" s="5"/>
      <c r="AK2045" s="5"/>
      <c r="AL2045" s="5"/>
      <c r="AM2045" s="5"/>
      <c r="AN2045" s="5"/>
      <c r="AO2045" s="5"/>
      <c r="AP2045" s="5"/>
      <c r="AQ2045" s="5"/>
      <c r="AR2045" s="5"/>
      <c r="AS2045" s="5"/>
      <c r="AT2045" s="5"/>
      <c r="AU2045" s="5"/>
      <c r="AV2045" s="5"/>
      <c r="AW2045" s="5"/>
      <c r="AX2045" s="5"/>
      <c r="AY2045" s="5"/>
      <c r="AZ2045" s="5"/>
      <c r="BA2045" s="5"/>
      <c r="BB2045" s="5"/>
      <c r="BC2045" s="5"/>
      <c r="BD2045" s="5"/>
      <c r="BE2045" s="5"/>
      <c r="BF2045" s="5"/>
      <c r="BG2045" s="5"/>
      <c r="BH2045" s="5"/>
      <c r="BI2045" s="5"/>
      <c r="BJ2045" s="5"/>
      <c r="BK2045" s="5"/>
      <c r="BL2045" s="5"/>
      <c r="BM2045" s="5"/>
      <c r="BN2045" s="5"/>
      <c r="BO2045" s="5"/>
      <c r="BP2045" s="5"/>
      <c r="BQ2045" s="5"/>
      <c r="BR2045" s="5"/>
      <c r="BS2045" s="5"/>
      <c r="BT2045" s="5"/>
      <c r="BU2045" s="5"/>
      <c r="BV2045" s="5"/>
      <c r="BW2045" s="5"/>
      <c r="BX2045" s="5"/>
      <c r="BY2045" s="5"/>
      <c r="BZ2045" s="5"/>
    </row>
    <row r="2046" spans="22:78" x14ac:dyDescent="0.2"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  <c r="AZ2046" s="5"/>
      <c r="BA2046" s="5"/>
      <c r="BB2046" s="5"/>
      <c r="BC2046" s="5"/>
      <c r="BD2046" s="5"/>
      <c r="BE2046" s="5"/>
      <c r="BF2046" s="5"/>
      <c r="BG2046" s="5"/>
      <c r="BH2046" s="5"/>
      <c r="BI2046" s="5"/>
      <c r="BJ2046" s="5"/>
      <c r="BK2046" s="5"/>
      <c r="BL2046" s="5"/>
      <c r="BM2046" s="5"/>
      <c r="BN2046" s="5"/>
      <c r="BO2046" s="5"/>
      <c r="BP2046" s="5"/>
      <c r="BQ2046" s="5"/>
      <c r="BR2046" s="5"/>
      <c r="BS2046" s="5"/>
      <c r="BT2046" s="5"/>
      <c r="BU2046" s="5"/>
      <c r="BV2046" s="5"/>
      <c r="BW2046" s="5"/>
      <c r="BX2046" s="5"/>
      <c r="BY2046" s="5"/>
      <c r="BZ2046" s="5"/>
    </row>
    <row r="2047" spans="22:78" x14ac:dyDescent="0.2">
      <c r="V2047" s="5"/>
      <c r="W2047" s="5"/>
      <c r="X2047" s="5"/>
      <c r="Y2047" s="5"/>
      <c r="Z2047" s="5"/>
      <c r="AA2047" s="5"/>
      <c r="AB2047" s="5"/>
      <c r="AC2047" s="5"/>
      <c r="AD2047" s="5"/>
      <c r="AE2047" s="5"/>
      <c r="AF2047" s="5"/>
      <c r="AG2047" s="5"/>
      <c r="AH2047" s="5"/>
      <c r="AI2047" s="5"/>
      <c r="AJ2047" s="5"/>
      <c r="AK2047" s="5"/>
      <c r="AL2047" s="5"/>
      <c r="AM2047" s="5"/>
      <c r="AN2047" s="5"/>
      <c r="AO2047" s="5"/>
      <c r="AP2047" s="5"/>
      <c r="AQ2047" s="5"/>
      <c r="AR2047" s="5"/>
      <c r="AS2047" s="5"/>
      <c r="AT2047" s="5"/>
      <c r="AU2047" s="5"/>
      <c r="AV2047" s="5"/>
      <c r="AW2047" s="5"/>
      <c r="AX2047" s="5"/>
      <c r="AY2047" s="5"/>
      <c r="AZ2047" s="5"/>
      <c r="BA2047" s="5"/>
      <c r="BB2047" s="5"/>
      <c r="BC2047" s="5"/>
      <c r="BD2047" s="5"/>
      <c r="BE2047" s="5"/>
      <c r="BF2047" s="5"/>
      <c r="BG2047" s="5"/>
      <c r="BH2047" s="5"/>
      <c r="BI2047" s="5"/>
      <c r="BJ2047" s="5"/>
      <c r="BK2047" s="5"/>
      <c r="BL2047" s="5"/>
      <c r="BM2047" s="5"/>
      <c r="BN2047" s="5"/>
      <c r="BO2047" s="5"/>
      <c r="BP2047" s="5"/>
      <c r="BQ2047" s="5"/>
      <c r="BR2047" s="5"/>
      <c r="BS2047" s="5"/>
      <c r="BT2047" s="5"/>
      <c r="BU2047" s="5"/>
      <c r="BV2047" s="5"/>
      <c r="BW2047" s="5"/>
      <c r="BX2047" s="5"/>
      <c r="BY2047" s="5"/>
      <c r="BZ2047" s="5"/>
    </row>
    <row r="2048" spans="22:78" x14ac:dyDescent="0.2">
      <c r="V2048" s="5"/>
      <c r="W2048" s="5"/>
      <c r="X2048" s="5"/>
      <c r="Y2048" s="5"/>
      <c r="Z2048" s="5"/>
      <c r="AA2048" s="5"/>
      <c r="AB2048" s="5"/>
      <c r="AC2048" s="5"/>
      <c r="AD2048" s="5"/>
      <c r="AE2048" s="5"/>
      <c r="AF2048" s="5"/>
      <c r="AG2048" s="5"/>
      <c r="AH2048" s="5"/>
      <c r="AI2048" s="5"/>
      <c r="AJ2048" s="5"/>
      <c r="AK2048" s="5"/>
      <c r="AL2048" s="5"/>
      <c r="AM2048" s="5"/>
      <c r="AN2048" s="5"/>
      <c r="AO2048" s="5"/>
      <c r="AP2048" s="5"/>
      <c r="AQ2048" s="5"/>
      <c r="AR2048" s="5"/>
      <c r="AS2048" s="5"/>
      <c r="AT2048" s="5"/>
      <c r="AU2048" s="5"/>
      <c r="AV2048" s="5"/>
      <c r="AW2048" s="5"/>
      <c r="AX2048" s="5"/>
      <c r="AY2048" s="5"/>
      <c r="AZ2048" s="5"/>
      <c r="BA2048" s="5"/>
      <c r="BB2048" s="5"/>
      <c r="BC2048" s="5"/>
      <c r="BD2048" s="5"/>
      <c r="BE2048" s="5"/>
      <c r="BF2048" s="5"/>
      <c r="BG2048" s="5"/>
      <c r="BH2048" s="5"/>
      <c r="BI2048" s="5"/>
      <c r="BJ2048" s="5"/>
      <c r="BK2048" s="5"/>
      <c r="BL2048" s="5"/>
      <c r="BM2048" s="5"/>
      <c r="BN2048" s="5"/>
      <c r="BO2048" s="5"/>
      <c r="BP2048" s="5"/>
      <c r="BQ2048" s="5"/>
      <c r="BR2048" s="5"/>
      <c r="BS2048" s="5"/>
      <c r="BT2048" s="5"/>
      <c r="BU2048" s="5"/>
      <c r="BV2048" s="5"/>
      <c r="BW2048" s="5"/>
      <c r="BX2048" s="5"/>
      <c r="BY2048" s="5"/>
      <c r="BZ2048" s="5"/>
    </row>
    <row r="2049" spans="22:78" x14ac:dyDescent="0.2">
      <c r="V2049" s="5"/>
      <c r="W2049" s="5"/>
      <c r="X2049" s="5"/>
      <c r="Y2049" s="5"/>
      <c r="Z2049" s="5"/>
      <c r="AA2049" s="5"/>
      <c r="AB2049" s="5"/>
      <c r="AC2049" s="5"/>
      <c r="AD2049" s="5"/>
      <c r="AE2049" s="5"/>
      <c r="AF2049" s="5"/>
      <c r="AG2049" s="5"/>
      <c r="AH2049" s="5"/>
      <c r="AI2049" s="5"/>
      <c r="AJ2049" s="5"/>
      <c r="AK2049" s="5"/>
      <c r="AL2049" s="5"/>
      <c r="AM2049" s="5"/>
      <c r="AN2049" s="5"/>
      <c r="AO2049" s="5"/>
      <c r="AP2049" s="5"/>
      <c r="AQ2049" s="5"/>
      <c r="AR2049" s="5"/>
      <c r="AS2049" s="5"/>
      <c r="AT2049" s="5"/>
      <c r="AU2049" s="5"/>
      <c r="AV2049" s="5"/>
      <c r="AW2049" s="5"/>
      <c r="AX2049" s="5"/>
      <c r="AY2049" s="5"/>
      <c r="AZ2049" s="5"/>
      <c r="BA2049" s="5"/>
      <c r="BB2049" s="5"/>
      <c r="BC2049" s="5"/>
      <c r="BD2049" s="5"/>
      <c r="BE2049" s="5"/>
      <c r="BF2049" s="5"/>
      <c r="BG2049" s="5"/>
      <c r="BH2049" s="5"/>
      <c r="BI2049" s="5"/>
      <c r="BJ2049" s="5"/>
      <c r="BK2049" s="5"/>
      <c r="BL2049" s="5"/>
      <c r="BM2049" s="5"/>
      <c r="BN2049" s="5"/>
      <c r="BO2049" s="5"/>
      <c r="BP2049" s="5"/>
      <c r="BQ2049" s="5"/>
      <c r="BR2049" s="5"/>
      <c r="BS2049" s="5"/>
      <c r="BT2049" s="5"/>
      <c r="BU2049" s="5"/>
      <c r="BV2049" s="5"/>
      <c r="BW2049" s="5"/>
      <c r="BX2049" s="5"/>
      <c r="BY2049" s="5"/>
      <c r="BZ2049" s="5"/>
    </row>
    <row r="2050" spans="22:78" x14ac:dyDescent="0.2"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5"/>
      <c r="BB2050" s="5"/>
      <c r="BC2050" s="5"/>
      <c r="BD2050" s="5"/>
      <c r="BE2050" s="5"/>
      <c r="BF2050" s="5"/>
      <c r="BG2050" s="5"/>
      <c r="BH2050" s="5"/>
      <c r="BI2050" s="5"/>
      <c r="BJ2050" s="5"/>
      <c r="BK2050" s="5"/>
      <c r="BL2050" s="5"/>
      <c r="BM2050" s="5"/>
      <c r="BN2050" s="5"/>
      <c r="BO2050" s="5"/>
      <c r="BP2050" s="5"/>
      <c r="BQ2050" s="5"/>
      <c r="BR2050" s="5"/>
      <c r="BS2050" s="5"/>
      <c r="BT2050" s="5"/>
      <c r="BU2050" s="5"/>
      <c r="BV2050" s="5"/>
      <c r="BW2050" s="5"/>
      <c r="BX2050" s="5"/>
      <c r="BY2050" s="5"/>
      <c r="BZ2050" s="5"/>
    </row>
    <row r="2051" spans="22:78" x14ac:dyDescent="0.2">
      <c r="V2051" s="5"/>
      <c r="W2051" s="5"/>
      <c r="X2051" s="5"/>
      <c r="Y2051" s="5"/>
      <c r="Z2051" s="5"/>
      <c r="AA2051" s="5"/>
      <c r="AB2051" s="5"/>
      <c r="AC2051" s="5"/>
      <c r="AD2051" s="5"/>
      <c r="AE2051" s="5"/>
      <c r="AF2051" s="5"/>
      <c r="AG2051" s="5"/>
      <c r="AH2051" s="5"/>
      <c r="AI2051" s="5"/>
      <c r="AJ2051" s="5"/>
      <c r="AK2051" s="5"/>
      <c r="AL2051" s="5"/>
      <c r="AM2051" s="5"/>
      <c r="AN2051" s="5"/>
      <c r="AO2051" s="5"/>
      <c r="AP2051" s="5"/>
      <c r="AQ2051" s="5"/>
      <c r="AR2051" s="5"/>
      <c r="AS2051" s="5"/>
      <c r="AT2051" s="5"/>
      <c r="AU2051" s="5"/>
      <c r="AV2051" s="5"/>
      <c r="AW2051" s="5"/>
      <c r="AX2051" s="5"/>
      <c r="AY2051" s="5"/>
      <c r="AZ2051" s="5"/>
      <c r="BA2051" s="5"/>
      <c r="BB2051" s="5"/>
      <c r="BC2051" s="5"/>
      <c r="BD2051" s="5"/>
      <c r="BE2051" s="5"/>
      <c r="BF2051" s="5"/>
      <c r="BG2051" s="5"/>
      <c r="BH2051" s="5"/>
      <c r="BI2051" s="5"/>
      <c r="BJ2051" s="5"/>
      <c r="BK2051" s="5"/>
      <c r="BL2051" s="5"/>
      <c r="BM2051" s="5"/>
      <c r="BN2051" s="5"/>
      <c r="BO2051" s="5"/>
      <c r="BP2051" s="5"/>
      <c r="BQ2051" s="5"/>
      <c r="BR2051" s="5"/>
      <c r="BS2051" s="5"/>
      <c r="BT2051" s="5"/>
      <c r="BU2051" s="5"/>
      <c r="BV2051" s="5"/>
      <c r="BW2051" s="5"/>
      <c r="BX2051" s="5"/>
      <c r="BY2051" s="5"/>
      <c r="BZ2051" s="5"/>
    </row>
    <row r="2052" spans="22:78" x14ac:dyDescent="0.2">
      <c r="V2052" s="5"/>
      <c r="W2052" s="5"/>
      <c r="X2052" s="5"/>
      <c r="Y2052" s="5"/>
      <c r="Z2052" s="5"/>
      <c r="AA2052" s="5"/>
      <c r="AB2052" s="5"/>
      <c r="AC2052" s="5"/>
      <c r="AD2052" s="5"/>
      <c r="AE2052" s="5"/>
      <c r="AF2052" s="5"/>
      <c r="AG2052" s="5"/>
      <c r="AH2052" s="5"/>
      <c r="AI2052" s="5"/>
      <c r="AJ2052" s="5"/>
      <c r="AK2052" s="5"/>
      <c r="AL2052" s="5"/>
      <c r="AM2052" s="5"/>
      <c r="AN2052" s="5"/>
      <c r="AO2052" s="5"/>
      <c r="AP2052" s="5"/>
      <c r="AQ2052" s="5"/>
      <c r="AR2052" s="5"/>
      <c r="AS2052" s="5"/>
      <c r="AT2052" s="5"/>
      <c r="AU2052" s="5"/>
      <c r="AV2052" s="5"/>
      <c r="AW2052" s="5"/>
      <c r="AX2052" s="5"/>
      <c r="AY2052" s="5"/>
      <c r="AZ2052" s="5"/>
      <c r="BA2052" s="5"/>
      <c r="BB2052" s="5"/>
      <c r="BC2052" s="5"/>
      <c r="BD2052" s="5"/>
      <c r="BE2052" s="5"/>
      <c r="BF2052" s="5"/>
      <c r="BG2052" s="5"/>
      <c r="BH2052" s="5"/>
      <c r="BI2052" s="5"/>
      <c r="BJ2052" s="5"/>
      <c r="BK2052" s="5"/>
      <c r="BL2052" s="5"/>
      <c r="BM2052" s="5"/>
      <c r="BN2052" s="5"/>
      <c r="BO2052" s="5"/>
      <c r="BP2052" s="5"/>
      <c r="BQ2052" s="5"/>
      <c r="BR2052" s="5"/>
      <c r="BS2052" s="5"/>
      <c r="BT2052" s="5"/>
      <c r="BU2052" s="5"/>
      <c r="BV2052" s="5"/>
      <c r="BW2052" s="5"/>
      <c r="BX2052" s="5"/>
      <c r="BY2052" s="5"/>
      <c r="BZ2052" s="5"/>
    </row>
    <row r="2053" spans="22:78" x14ac:dyDescent="0.2">
      <c r="V2053" s="5"/>
      <c r="W2053" s="5"/>
      <c r="X2053" s="5"/>
      <c r="Y2053" s="5"/>
      <c r="Z2053" s="5"/>
      <c r="AA2053" s="5"/>
      <c r="AB2053" s="5"/>
      <c r="AC2053" s="5"/>
      <c r="AD2053" s="5"/>
      <c r="AE2053" s="5"/>
      <c r="AF2053" s="5"/>
      <c r="AG2053" s="5"/>
      <c r="AH2053" s="5"/>
      <c r="AI2053" s="5"/>
      <c r="AJ2053" s="5"/>
      <c r="AK2053" s="5"/>
      <c r="AL2053" s="5"/>
      <c r="AM2053" s="5"/>
      <c r="AN2053" s="5"/>
      <c r="AO2053" s="5"/>
      <c r="AP2053" s="5"/>
      <c r="AQ2053" s="5"/>
      <c r="AR2053" s="5"/>
      <c r="AS2053" s="5"/>
      <c r="AT2053" s="5"/>
      <c r="AU2053" s="5"/>
      <c r="AV2053" s="5"/>
      <c r="AW2053" s="5"/>
      <c r="AX2053" s="5"/>
      <c r="AY2053" s="5"/>
      <c r="AZ2053" s="5"/>
      <c r="BA2053" s="5"/>
      <c r="BB2053" s="5"/>
      <c r="BC2053" s="5"/>
      <c r="BD2053" s="5"/>
      <c r="BE2053" s="5"/>
      <c r="BF2053" s="5"/>
      <c r="BG2053" s="5"/>
      <c r="BH2053" s="5"/>
      <c r="BI2053" s="5"/>
      <c r="BJ2053" s="5"/>
      <c r="BK2053" s="5"/>
      <c r="BL2053" s="5"/>
      <c r="BM2053" s="5"/>
      <c r="BN2053" s="5"/>
      <c r="BO2053" s="5"/>
      <c r="BP2053" s="5"/>
      <c r="BQ2053" s="5"/>
      <c r="BR2053" s="5"/>
      <c r="BS2053" s="5"/>
      <c r="BT2053" s="5"/>
      <c r="BU2053" s="5"/>
      <c r="BV2053" s="5"/>
      <c r="BW2053" s="5"/>
      <c r="BX2053" s="5"/>
      <c r="BY2053" s="5"/>
      <c r="BZ2053" s="5"/>
    </row>
    <row r="2054" spans="22:78" x14ac:dyDescent="0.2"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5"/>
      <c r="BG2054" s="5"/>
      <c r="BH2054" s="5"/>
      <c r="BI2054" s="5"/>
      <c r="BJ2054" s="5"/>
      <c r="BK2054" s="5"/>
      <c r="BL2054" s="5"/>
      <c r="BM2054" s="5"/>
      <c r="BN2054" s="5"/>
      <c r="BO2054" s="5"/>
      <c r="BP2054" s="5"/>
      <c r="BQ2054" s="5"/>
      <c r="BR2054" s="5"/>
      <c r="BS2054" s="5"/>
      <c r="BT2054" s="5"/>
      <c r="BU2054" s="5"/>
      <c r="BV2054" s="5"/>
      <c r="BW2054" s="5"/>
      <c r="BX2054" s="5"/>
      <c r="BY2054" s="5"/>
      <c r="BZ2054" s="5"/>
    </row>
    <row r="2055" spans="22:78" x14ac:dyDescent="0.2">
      <c r="V2055" s="5"/>
      <c r="W2055" s="5"/>
      <c r="X2055" s="5"/>
      <c r="Y2055" s="5"/>
      <c r="Z2055" s="5"/>
      <c r="AA2055" s="5"/>
      <c r="AB2055" s="5"/>
      <c r="AC2055" s="5"/>
      <c r="AD2055" s="5"/>
      <c r="AE2055" s="5"/>
      <c r="AF2055" s="5"/>
      <c r="AG2055" s="5"/>
      <c r="AH2055" s="5"/>
      <c r="AI2055" s="5"/>
      <c r="AJ2055" s="5"/>
      <c r="AK2055" s="5"/>
      <c r="AL2055" s="5"/>
      <c r="AM2055" s="5"/>
      <c r="AN2055" s="5"/>
      <c r="AO2055" s="5"/>
      <c r="AP2055" s="5"/>
      <c r="AQ2055" s="5"/>
      <c r="AR2055" s="5"/>
      <c r="AS2055" s="5"/>
      <c r="AT2055" s="5"/>
      <c r="AU2055" s="5"/>
      <c r="AV2055" s="5"/>
      <c r="AW2055" s="5"/>
      <c r="AX2055" s="5"/>
      <c r="AY2055" s="5"/>
      <c r="AZ2055" s="5"/>
      <c r="BA2055" s="5"/>
      <c r="BB2055" s="5"/>
      <c r="BC2055" s="5"/>
      <c r="BD2055" s="5"/>
      <c r="BE2055" s="5"/>
      <c r="BF2055" s="5"/>
      <c r="BG2055" s="5"/>
      <c r="BH2055" s="5"/>
      <c r="BI2055" s="5"/>
      <c r="BJ2055" s="5"/>
      <c r="BK2055" s="5"/>
      <c r="BL2055" s="5"/>
      <c r="BM2055" s="5"/>
      <c r="BN2055" s="5"/>
      <c r="BO2055" s="5"/>
      <c r="BP2055" s="5"/>
      <c r="BQ2055" s="5"/>
      <c r="BR2055" s="5"/>
      <c r="BS2055" s="5"/>
      <c r="BT2055" s="5"/>
      <c r="BU2055" s="5"/>
      <c r="BV2055" s="5"/>
      <c r="BW2055" s="5"/>
      <c r="BX2055" s="5"/>
      <c r="BY2055" s="5"/>
      <c r="BZ2055" s="5"/>
    </row>
    <row r="2056" spans="22:78" x14ac:dyDescent="0.2">
      <c r="V2056" s="5"/>
      <c r="W2056" s="5"/>
      <c r="X2056" s="5"/>
      <c r="Y2056" s="5"/>
      <c r="Z2056" s="5"/>
      <c r="AA2056" s="5"/>
      <c r="AB2056" s="5"/>
      <c r="AC2056" s="5"/>
      <c r="AD2056" s="5"/>
      <c r="AE2056" s="5"/>
      <c r="AF2056" s="5"/>
      <c r="AG2056" s="5"/>
      <c r="AH2056" s="5"/>
      <c r="AI2056" s="5"/>
      <c r="AJ2056" s="5"/>
      <c r="AK2056" s="5"/>
      <c r="AL2056" s="5"/>
      <c r="AM2056" s="5"/>
      <c r="AN2056" s="5"/>
      <c r="AO2056" s="5"/>
      <c r="AP2056" s="5"/>
      <c r="AQ2056" s="5"/>
      <c r="AR2056" s="5"/>
      <c r="AS2056" s="5"/>
      <c r="AT2056" s="5"/>
      <c r="AU2056" s="5"/>
      <c r="AV2056" s="5"/>
      <c r="AW2056" s="5"/>
      <c r="AX2056" s="5"/>
      <c r="AY2056" s="5"/>
      <c r="AZ2056" s="5"/>
      <c r="BA2056" s="5"/>
      <c r="BB2056" s="5"/>
      <c r="BC2056" s="5"/>
      <c r="BD2056" s="5"/>
      <c r="BE2056" s="5"/>
      <c r="BF2056" s="5"/>
      <c r="BG2056" s="5"/>
      <c r="BH2056" s="5"/>
      <c r="BI2056" s="5"/>
      <c r="BJ2056" s="5"/>
      <c r="BK2056" s="5"/>
      <c r="BL2056" s="5"/>
      <c r="BM2056" s="5"/>
      <c r="BN2056" s="5"/>
      <c r="BO2056" s="5"/>
      <c r="BP2056" s="5"/>
      <c r="BQ2056" s="5"/>
      <c r="BR2056" s="5"/>
      <c r="BS2056" s="5"/>
      <c r="BT2056" s="5"/>
      <c r="BU2056" s="5"/>
      <c r="BV2056" s="5"/>
      <c r="BW2056" s="5"/>
      <c r="BX2056" s="5"/>
      <c r="BY2056" s="5"/>
      <c r="BZ2056" s="5"/>
    </row>
    <row r="2057" spans="22:78" x14ac:dyDescent="0.2">
      <c r="V2057" s="5"/>
      <c r="W2057" s="5"/>
      <c r="X2057" s="5"/>
      <c r="Y2057" s="5"/>
      <c r="Z2057" s="5"/>
      <c r="AA2057" s="5"/>
      <c r="AB2057" s="5"/>
      <c r="AC2057" s="5"/>
      <c r="AD2057" s="5"/>
      <c r="AE2057" s="5"/>
      <c r="AF2057" s="5"/>
      <c r="AG2057" s="5"/>
      <c r="AH2057" s="5"/>
      <c r="AI2057" s="5"/>
      <c r="AJ2057" s="5"/>
      <c r="AK2057" s="5"/>
      <c r="AL2057" s="5"/>
      <c r="AM2057" s="5"/>
      <c r="AN2057" s="5"/>
      <c r="AO2057" s="5"/>
      <c r="AP2057" s="5"/>
      <c r="AQ2057" s="5"/>
      <c r="AR2057" s="5"/>
      <c r="AS2057" s="5"/>
      <c r="AT2057" s="5"/>
      <c r="AU2057" s="5"/>
      <c r="AV2057" s="5"/>
      <c r="AW2057" s="5"/>
      <c r="AX2057" s="5"/>
      <c r="AY2057" s="5"/>
      <c r="AZ2057" s="5"/>
      <c r="BA2057" s="5"/>
      <c r="BB2057" s="5"/>
      <c r="BC2057" s="5"/>
      <c r="BD2057" s="5"/>
      <c r="BE2057" s="5"/>
      <c r="BF2057" s="5"/>
      <c r="BG2057" s="5"/>
      <c r="BH2057" s="5"/>
      <c r="BI2057" s="5"/>
      <c r="BJ2057" s="5"/>
      <c r="BK2057" s="5"/>
      <c r="BL2057" s="5"/>
      <c r="BM2057" s="5"/>
      <c r="BN2057" s="5"/>
      <c r="BO2057" s="5"/>
      <c r="BP2057" s="5"/>
      <c r="BQ2057" s="5"/>
      <c r="BR2057" s="5"/>
      <c r="BS2057" s="5"/>
      <c r="BT2057" s="5"/>
      <c r="BU2057" s="5"/>
      <c r="BV2057" s="5"/>
      <c r="BW2057" s="5"/>
      <c r="BX2057" s="5"/>
      <c r="BY2057" s="5"/>
      <c r="BZ2057" s="5"/>
    </row>
    <row r="2058" spans="22:78" x14ac:dyDescent="0.2"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5"/>
      <c r="BA2058" s="5"/>
      <c r="BB2058" s="5"/>
      <c r="BC2058" s="5"/>
      <c r="BD2058" s="5"/>
      <c r="BE2058" s="5"/>
      <c r="BF2058" s="5"/>
      <c r="BG2058" s="5"/>
      <c r="BH2058" s="5"/>
      <c r="BI2058" s="5"/>
      <c r="BJ2058" s="5"/>
      <c r="BK2058" s="5"/>
      <c r="BL2058" s="5"/>
      <c r="BM2058" s="5"/>
      <c r="BN2058" s="5"/>
      <c r="BO2058" s="5"/>
      <c r="BP2058" s="5"/>
      <c r="BQ2058" s="5"/>
      <c r="BR2058" s="5"/>
      <c r="BS2058" s="5"/>
      <c r="BT2058" s="5"/>
      <c r="BU2058" s="5"/>
      <c r="BV2058" s="5"/>
      <c r="BW2058" s="5"/>
      <c r="BX2058" s="5"/>
      <c r="BY2058" s="5"/>
      <c r="BZ2058" s="5"/>
    </row>
    <row r="2059" spans="22:78" x14ac:dyDescent="0.2">
      <c r="V2059" s="5"/>
      <c r="W2059" s="5"/>
      <c r="X2059" s="5"/>
      <c r="Y2059" s="5"/>
      <c r="Z2059" s="5"/>
      <c r="AA2059" s="5"/>
      <c r="AB2059" s="5"/>
      <c r="AC2059" s="5"/>
      <c r="AD2059" s="5"/>
      <c r="AE2059" s="5"/>
      <c r="AF2059" s="5"/>
      <c r="AG2059" s="5"/>
      <c r="AH2059" s="5"/>
      <c r="AI2059" s="5"/>
      <c r="AJ2059" s="5"/>
      <c r="AK2059" s="5"/>
      <c r="AL2059" s="5"/>
      <c r="AM2059" s="5"/>
      <c r="AN2059" s="5"/>
      <c r="AO2059" s="5"/>
      <c r="AP2059" s="5"/>
      <c r="AQ2059" s="5"/>
      <c r="AR2059" s="5"/>
      <c r="AS2059" s="5"/>
      <c r="AT2059" s="5"/>
      <c r="AU2059" s="5"/>
      <c r="AV2059" s="5"/>
      <c r="AW2059" s="5"/>
      <c r="AX2059" s="5"/>
      <c r="AY2059" s="5"/>
      <c r="AZ2059" s="5"/>
      <c r="BA2059" s="5"/>
      <c r="BB2059" s="5"/>
      <c r="BC2059" s="5"/>
      <c r="BD2059" s="5"/>
      <c r="BE2059" s="5"/>
      <c r="BF2059" s="5"/>
      <c r="BG2059" s="5"/>
      <c r="BH2059" s="5"/>
      <c r="BI2059" s="5"/>
      <c r="BJ2059" s="5"/>
      <c r="BK2059" s="5"/>
      <c r="BL2059" s="5"/>
      <c r="BM2059" s="5"/>
      <c r="BN2059" s="5"/>
      <c r="BO2059" s="5"/>
      <c r="BP2059" s="5"/>
      <c r="BQ2059" s="5"/>
      <c r="BR2059" s="5"/>
      <c r="BS2059" s="5"/>
      <c r="BT2059" s="5"/>
      <c r="BU2059" s="5"/>
      <c r="BV2059" s="5"/>
      <c r="BW2059" s="5"/>
      <c r="BX2059" s="5"/>
      <c r="BY2059" s="5"/>
      <c r="BZ2059" s="5"/>
    </row>
    <row r="2060" spans="22:78" x14ac:dyDescent="0.2">
      <c r="V2060" s="5"/>
      <c r="W2060" s="5"/>
      <c r="X2060" s="5"/>
      <c r="Y2060" s="5"/>
      <c r="Z2060" s="5"/>
      <c r="AA2060" s="5"/>
      <c r="AB2060" s="5"/>
      <c r="AC2060" s="5"/>
      <c r="AD2060" s="5"/>
      <c r="AE2060" s="5"/>
      <c r="AF2060" s="5"/>
      <c r="AG2060" s="5"/>
      <c r="AH2060" s="5"/>
      <c r="AI2060" s="5"/>
      <c r="AJ2060" s="5"/>
      <c r="AK2060" s="5"/>
      <c r="AL2060" s="5"/>
      <c r="AM2060" s="5"/>
      <c r="AN2060" s="5"/>
      <c r="AO2060" s="5"/>
      <c r="AP2060" s="5"/>
      <c r="AQ2060" s="5"/>
      <c r="AR2060" s="5"/>
      <c r="AS2060" s="5"/>
      <c r="AT2060" s="5"/>
      <c r="AU2060" s="5"/>
      <c r="AV2060" s="5"/>
      <c r="AW2060" s="5"/>
      <c r="AX2060" s="5"/>
      <c r="AY2060" s="5"/>
      <c r="AZ2060" s="5"/>
      <c r="BA2060" s="5"/>
      <c r="BB2060" s="5"/>
      <c r="BC2060" s="5"/>
      <c r="BD2060" s="5"/>
      <c r="BE2060" s="5"/>
      <c r="BF2060" s="5"/>
      <c r="BG2060" s="5"/>
      <c r="BH2060" s="5"/>
      <c r="BI2060" s="5"/>
      <c r="BJ2060" s="5"/>
      <c r="BK2060" s="5"/>
      <c r="BL2060" s="5"/>
      <c r="BM2060" s="5"/>
      <c r="BN2060" s="5"/>
      <c r="BO2060" s="5"/>
      <c r="BP2060" s="5"/>
      <c r="BQ2060" s="5"/>
      <c r="BR2060" s="5"/>
      <c r="BS2060" s="5"/>
      <c r="BT2060" s="5"/>
      <c r="BU2060" s="5"/>
      <c r="BV2060" s="5"/>
      <c r="BW2060" s="5"/>
      <c r="BX2060" s="5"/>
      <c r="BY2060" s="5"/>
      <c r="BZ2060" s="5"/>
    </row>
    <row r="2061" spans="22:78" x14ac:dyDescent="0.2">
      <c r="V2061" s="5"/>
      <c r="W2061" s="5"/>
      <c r="X2061" s="5"/>
      <c r="Y2061" s="5"/>
      <c r="Z2061" s="5"/>
      <c r="AA2061" s="5"/>
      <c r="AB2061" s="5"/>
      <c r="AC2061" s="5"/>
      <c r="AD2061" s="5"/>
      <c r="AE2061" s="5"/>
      <c r="AF2061" s="5"/>
      <c r="AG2061" s="5"/>
      <c r="AH2061" s="5"/>
      <c r="AI2061" s="5"/>
      <c r="AJ2061" s="5"/>
      <c r="AK2061" s="5"/>
      <c r="AL2061" s="5"/>
      <c r="AM2061" s="5"/>
      <c r="AN2061" s="5"/>
      <c r="AO2061" s="5"/>
      <c r="AP2061" s="5"/>
      <c r="AQ2061" s="5"/>
      <c r="AR2061" s="5"/>
      <c r="AS2061" s="5"/>
      <c r="AT2061" s="5"/>
      <c r="AU2061" s="5"/>
      <c r="AV2061" s="5"/>
      <c r="AW2061" s="5"/>
      <c r="AX2061" s="5"/>
      <c r="AY2061" s="5"/>
      <c r="AZ2061" s="5"/>
      <c r="BA2061" s="5"/>
      <c r="BB2061" s="5"/>
      <c r="BC2061" s="5"/>
      <c r="BD2061" s="5"/>
      <c r="BE2061" s="5"/>
      <c r="BF2061" s="5"/>
      <c r="BG2061" s="5"/>
      <c r="BH2061" s="5"/>
      <c r="BI2061" s="5"/>
      <c r="BJ2061" s="5"/>
      <c r="BK2061" s="5"/>
      <c r="BL2061" s="5"/>
      <c r="BM2061" s="5"/>
      <c r="BN2061" s="5"/>
      <c r="BO2061" s="5"/>
      <c r="BP2061" s="5"/>
      <c r="BQ2061" s="5"/>
      <c r="BR2061" s="5"/>
      <c r="BS2061" s="5"/>
      <c r="BT2061" s="5"/>
      <c r="BU2061" s="5"/>
      <c r="BV2061" s="5"/>
      <c r="BW2061" s="5"/>
      <c r="BX2061" s="5"/>
      <c r="BY2061" s="5"/>
      <c r="BZ2061" s="5"/>
    </row>
    <row r="2062" spans="22:78" x14ac:dyDescent="0.2"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  <c r="AZ2062" s="5"/>
      <c r="BA2062" s="5"/>
      <c r="BB2062" s="5"/>
      <c r="BC2062" s="5"/>
      <c r="BD2062" s="5"/>
      <c r="BE2062" s="5"/>
      <c r="BF2062" s="5"/>
      <c r="BG2062" s="5"/>
      <c r="BH2062" s="5"/>
      <c r="BI2062" s="5"/>
      <c r="BJ2062" s="5"/>
      <c r="BK2062" s="5"/>
      <c r="BL2062" s="5"/>
      <c r="BM2062" s="5"/>
      <c r="BN2062" s="5"/>
      <c r="BO2062" s="5"/>
      <c r="BP2062" s="5"/>
      <c r="BQ2062" s="5"/>
      <c r="BR2062" s="5"/>
      <c r="BS2062" s="5"/>
      <c r="BT2062" s="5"/>
      <c r="BU2062" s="5"/>
      <c r="BV2062" s="5"/>
      <c r="BW2062" s="5"/>
      <c r="BX2062" s="5"/>
      <c r="BY2062" s="5"/>
      <c r="BZ2062" s="5"/>
    </row>
    <row r="2063" spans="22:78" x14ac:dyDescent="0.2">
      <c r="V2063" s="5"/>
      <c r="W2063" s="5"/>
      <c r="X2063" s="5"/>
      <c r="Y2063" s="5"/>
      <c r="Z2063" s="5"/>
      <c r="AA2063" s="5"/>
      <c r="AB2063" s="5"/>
      <c r="AC2063" s="5"/>
      <c r="AD2063" s="5"/>
      <c r="AE2063" s="5"/>
      <c r="AF2063" s="5"/>
      <c r="AG2063" s="5"/>
      <c r="AH2063" s="5"/>
      <c r="AI2063" s="5"/>
      <c r="AJ2063" s="5"/>
      <c r="AK2063" s="5"/>
      <c r="AL2063" s="5"/>
      <c r="AM2063" s="5"/>
      <c r="AN2063" s="5"/>
      <c r="AO2063" s="5"/>
      <c r="AP2063" s="5"/>
      <c r="AQ2063" s="5"/>
      <c r="AR2063" s="5"/>
      <c r="AS2063" s="5"/>
      <c r="AT2063" s="5"/>
      <c r="AU2063" s="5"/>
      <c r="AV2063" s="5"/>
      <c r="AW2063" s="5"/>
      <c r="AX2063" s="5"/>
      <c r="AY2063" s="5"/>
      <c r="AZ2063" s="5"/>
      <c r="BA2063" s="5"/>
      <c r="BB2063" s="5"/>
      <c r="BC2063" s="5"/>
      <c r="BD2063" s="5"/>
      <c r="BE2063" s="5"/>
      <c r="BF2063" s="5"/>
      <c r="BG2063" s="5"/>
      <c r="BH2063" s="5"/>
      <c r="BI2063" s="5"/>
      <c r="BJ2063" s="5"/>
      <c r="BK2063" s="5"/>
      <c r="BL2063" s="5"/>
      <c r="BM2063" s="5"/>
      <c r="BN2063" s="5"/>
      <c r="BO2063" s="5"/>
      <c r="BP2063" s="5"/>
      <c r="BQ2063" s="5"/>
      <c r="BR2063" s="5"/>
      <c r="BS2063" s="5"/>
      <c r="BT2063" s="5"/>
      <c r="BU2063" s="5"/>
      <c r="BV2063" s="5"/>
      <c r="BW2063" s="5"/>
      <c r="BX2063" s="5"/>
      <c r="BY2063" s="5"/>
      <c r="BZ2063" s="5"/>
    </row>
    <row r="2064" spans="22:78" x14ac:dyDescent="0.2">
      <c r="V2064" s="5"/>
      <c r="W2064" s="5"/>
      <c r="X2064" s="5"/>
      <c r="Y2064" s="5"/>
      <c r="Z2064" s="5"/>
      <c r="AA2064" s="5"/>
      <c r="AB2064" s="5"/>
      <c r="AC2064" s="5"/>
      <c r="AD2064" s="5"/>
      <c r="AE2064" s="5"/>
      <c r="AF2064" s="5"/>
      <c r="AG2064" s="5"/>
      <c r="AH2064" s="5"/>
      <c r="AI2064" s="5"/>
      <c r="AJ2064" s="5"/>
      <c r="AK2064" s="5"/>
      <c r="AL2064" s="5"/>
      <c r="AM2064" s="5"/>
      <c r="AN2064" s="5"/>
      <c r="AO2064" s="5"/>
      <c r="AP2064" s="5"/>
      <c r="AQ2064" s="5"/>
      <c r="AR2064" s="5"/>
      <c r="AS2064" s="5"/>
      <c r="AT2064" s="5"/>
      <c r="AU2064" s="5"/>
      <c r="AV2064" s="5"/>
      <c r="AW2064" s="5"/>
      <c r="AX2064" s="5"/>
      <c r="AY2064" s="5"/>
      <c r="AZ2064" s="5"/>
      <c r="BA2064" s="5"/>
      <c r="BB2064" s="5"/>
      <c r="BC2064" s="5"/>
      <c r="BD2064" s="5"/>
      <c r="BE2064" s="5"/>
      <c r="BF2064" s="5"/>
      <c r="BG2064" s="5"/>
      <c r="BH2064" s="5"/>
      <c r="BI2064" s="5"/>
      <c r="BJ2064" s="5"/>
      <c r="BK2064" s="5"/>
      <c r="BL2064" s="5"/>
      <c r="BM2064" s="5"/>
      <c r="BN2064" s="5"/>
      <c r="BO2064" s="5"/>
      <c r="BP2064" s="5"/>
      <c r="BQ2064" s="5"/>
      <c r="BR2064" s="5"/>
      <c r="BS2064" s="5"/>
      <c r="BT2064" s="5"/>
      <c r="BU2064" s="5"/>
      <c r="BV2064" s="5"/>
      <c r="BW2064" s="5"/>
      <c r="BX2064" s="5"/>
      <c r="BY2064" s="5"/>
      <c r="BZ2064" s="5"/>
    </row>
    <row r="2065" spans="22:78" x14ac:dyDescent="0.2">
      <c r="V2065" s="5"/>
      <c r="W2065" s="5"/>
      <c r="X2065" s="5"/>
      <c r="Y2065" s="5"/>
      <c r="Z2065" s="5"/>
      <c r="AA2065" s="5"/>
      <c r="AB2065" s="5"/>
      <c r="AC2065" s="5"/>
      <c r="AD2065" s="5"/>
      <c r="AE2065" s="5"/>
      <c r="AF2065" s="5"/>
      <c r="AG2065" s="5"/>
      <c r="AH2065" s="5"/>
      <c r="AI2065" s="5"/>
      <c r="AJ2065" s="5"/>
      <c r="AK2065" s="5"/>
      <c r="AL2065" s="5"/>
      <c r="AM2065" s="5"/>
      <c r="AN2065" s="5"/>
      <c r="AO2065" s="5"/>
      <c r="AP2065" s="5"/>
      <c r="AQ2065" s="5"/>
      <c r="AR2065" s="5"/>
      <c r="AS2065" s="5"/>
      <c r="AT2065" s="5"/>
      <c r="AU2065" s="5"/>
      <c r="AV2065" s="5"/>
      <c r="AW2065" s="5"/>
      <c r="AX2065" s="5"/>
      <c r="AY2065" s="5"/>
      <c r="AZ2065" s="5"/>
      <c r="BA2065" s="5"/>
      <c r="BB2065" s="5"/>
      <c r="BC2065" s="5"/>
      <c r="BD2065" s="5"/>
      <c r="BE2065" s="5"/>
      <c r="BF2065" s="5"/>
      <c r="BG2065" s="5"/>
      <c r="BH2065" s="5"/>
      <c r="BI2065" s="5"/>
      <c r="BJ2065" s="5"/>
      <c r="BK2065" s="5"/>
      <c r="BL2065" s="5"/>
      <c r="BM2065" s="5"/>
      <c r="BN2065" s="5"/>
      <c r="BO2065" s="5"/>
      <c r="BP2065" s="5"/>
      <c r="BQ2065" s="5"/>
      <c r="BR2065" s="5"/>
      <c r="BS2065" s="5"/>
      <c r="BT2065" s="5"/>
      <c r="BU2065" s="5"/>
      <c r="BV2065" s="5"/>
      <c r="BW2065" s="5"/>
      <c r="BX2065" s="5"/>
      <c r="BY2065" s="5"/>
      <c r="BZ2065" s="5"/>
    </row>
    <row r="2066" spans="22:78" x14ac:dyDescent="0.2"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  <c r="AZ2066" s="5"/>
      <c r="BA2066" s="5"/>
      <c r="BB2066" s="5"/>
      <c r="BC2066" s="5"/>
      <c r="BD2066" s="5"/>
      <c r="BE2066" s="5"/>
      <c r="BF2066" s="5"/>
      <c r="BG2066" s="5"/>
      <c r="BH2066" s="5"/>
      <c r="BI2066" s="5"/>
      <c r="BJ2066" s="5"/>
      <c r="BK2066" s="5"/>
      <c r="BL2066" s="5"/>
      <c r="BM2066" s="5"/>
      <c r="BN2066" s="5"/>
      <c r="BO2066" s="5"/>
      <c r="BP2066" s="5"/>
      <c r="BQ2066" s="5"/>
      <c r="BR2066" s="5"/>
      <c r="BS2066" s="5"/>
      <c r="BT2066" s="5"/>
      <c r="BU2066" s="5"/>
      <c r="BV2066" s="5"/>
      <c r="BW2066" s="5"/>
      <c r="BX2066" s="5"/>
      <c r="BY2066" s="5"/>
      <c r="BZ2066" s="5"/>
    </row>
    <row r="2067" spans="22:78" x14ac:dyDescent="0.2">
      <c r="V2067" s="5"/>
      <c r="W2067" s="5"/>
      <c r="X2067" s="5"/>
      <c r="Y2067" s="5"/>
      <c r="Z2067" s="5"/>
      <c r="AA2067" s="5"/>
      <c r="AB2067" s="5"/>
      <c r="AC2067" s="5"/>
      <c r="AD2067" s="5"/>
      <c r="AE2067" s="5"/>
      <c r="AF2067" s="5"/>
      <c r="AG2067" s="5"/>
      <c r="AH2067" s="5"/>
      <c r="AI2067" s="5"/>
      <c r="AJ2067" s="5"/>
      <c r="AK2067" s="5"/>
      <c r="AL2067" s="5"/>
      <c r="AM2067" s="5"/>
      <c r="AN2067" s="5"/>
      <c r="AO2067" s="5"/>
      <c r="AP2067" s="5"/>
      <c r="AQ2067" s="5"/>
      <c r="AR2067" s="5"/>
      <c r="AS2067" s="5"/>
      <c r="AT2067" s="5"/>
      <c r="AU2067" s="5"/>
      <c r="AV2067" s="5"/>
      <c r="AW2067" s="5"/>
      <c r="AX2067" s="5"/>
      <c r="AY2067" s="5"/>
      <c r="AZ2067" s="5"/>
      <c r="BA2067" s="5"/>
      <c r="BB2067" s="5"/>
      <c r="BC2067" s="5"/>
      <c r="BD2067" s="5"/>
      <c r="BE2067" s="5"/>
      <c r="BF2067" s="5"/>
      <c r="BG2067" s="5"/>
      <c r="BH2067" s="5"/>
      <c r="BI2067" s="5"/>
      <c r="BJ2067" s="5"/>
      <c r="BK2067" s="5"/>
      <c r="BL2067" s="5"/>
      <c r="BM2067" s="5"/>
      <c r="BN2067" s="5"/>
      <c r="BO2067" s="5"/>
      <c r="BP2067" s="5"/>
      <c r="BQ2067" s="5"/>
      <c r="BR2067" s="5"/>
      <c r="BS2067" s="5"/>
      <c r="BT2067" s="5"/>
      <c r="BU2067" s="5"/>
      <c r="BV2067" s="5"/>
      <c r="BW2067" s="5"/>
      <c r="BX2067" s="5"/>
      <c r="BY2067" s="5"/>
      <c r="BZ2067" s="5"/>
    </row>
    <row r="2068" spans="22:78" x14ac:dyDescent="0.2">
      <c r="V2068" s="5"/>
      <c r="W2068" s="5"/>
      <c r="X2068" s="5"/>
      <c r="Y2068" s="5"/>
      <c r="Z2068" s="5"/>
      <c r="AA2068" s="5"/>
      <c r="AB2068" s="5"/>
      <c r="AC2068" s="5"/>
      <c r="AD2068" s="5"/>
      <c r="AE2068" s="5"/>
      <c r="AF2068" s="5"/>
      <c r="AG2068" s="5"/>
      <c r="AH2068" s="5"/>
      <c r="AI2068" s="5"/>
      <c r="AJ2068" s="5"/>
      <c r="AK2068" s="5"/>
      <c r="AL2068" s="5"/>
      <c r="AM2068" s="5"/>
      <c r="AN2068" s="5"/>
      <c r="AO2068" s="5"/>
      <c r="AP2068" s="5"/>
      <c r="AQ2068" s="5"/>
      <c r="AR2068" s="5"/>
      <c r="AS2068" s="5"/>
      <c r="AT2068" s="5"/>
      <c r="AU2068" s="5"/>
      <c r="AV2068" s="5"/>
      <c r="AW2068" s="5"/>
      <c r="AX2068" s="5"/>
      <c r="AY2068" s="5"/>
      <c r="AZ2068" s="5"/>
      <c r="BA2068" s="5"/>
      <c r="BB2068" s="5"/>
      <c r="BC2068" s="5"/>
      <c r="BD2068" s="5"/>
      <c r="BE2068" s="5"/>
      <c r="BF2068" s="5"/>
      <c r="BG2068" s="5"/>
      <c r="BH2068" s="5"/>
      <c r="BI2068" s="5"/>
      <c r="BJ2068" s="5"/>
      <c r="BK2068" s="5"/>
      <c r="BL2068" s="5"/>
      <c r="BM2068" s="5"/>
      <c r="BN2068" s="5"/>
      <c r="BO2068" s="5"/>
      <c r="BP2068" s="5"/>
      <c r="BQ2068" s="5"/>
      <c r="BR2068" s="5"/>
      <c r="BS2068" s="5"/>
      <c r="BT2068" s="5"/>
      <c r="BU2068" s="5"/>
      <c r="BV2068" s="5"/>
      <c r="BW2068" s="5"/>
      <c r="BX2068" s="5"/>
      <c r="BY2068" s="5"/>
      <c r="BZ2068" s="5"/>
    </row>
    <row r="2069" spans="22:78" x14ac:dyDescent="0.2">
      <c r="V2069" s="5"/>
      <c r="W2069" s="5"/>
      <c r="X2069" s="5"/>
      <c r="Y2069" s="5"/>
      <c r="Z2069" s="5"/>
      <c r="AA2069" s="5"/>
      <c r="AB2069" s="5"/>
      <c r="AC2069" s="5"/>
      <c r="AD2069" s="5"/>
      <c r="AE2069" s="5"/>
      <c r="AF2069" s="5"/>
      <c r="AG2069" s="5"/>
      <c r="AH2069" s="5"/>
      <c r="AI2069" s="5"/>
      <c r="AJ2069" s="5"/>
      <c r="AK2069" s="5"/>
      <c r="AL2069" s="5"/>
      <c r="AM2069" s="5"/>
      <c r="AN2069" s="5"/>
      <c r="AO2069" s="5"/>
      <c r="AP2069" s="5"/>
      <c r="AQ2069" s="5"/>
      <c r="AR2069" s="5"/>
      <c r="AS2069" s="5"/>
      <c r="AT2069" s="5"/>
      <c r="AU2069" s="5"/>
      <c r="AV2069" s="5"/>
      <c r="AW2069" s="5"/>
      <c r="AX2069" s="5"/>
      <c r="AY2069" s="5"/>
      <c r="AZ2069" s="5"/>
      <c r="BA2069" s="5"/>
      <c r="BB2069" s="5"/>
      <c r="BC2069" s="5"/>
      <c r="BD2069" s="5"/>
      <c r="BE2069" s="5"/>
      <c r="BF2069" s="5"/>
      <c r="BG2069" s="5"/>
      <c r="BH2069" s="5"/>
      <c r="BI2069" s="5"/>
      <c r="BJ2069" s="5"/>
      <c r="BK2069" s="5"/>
      <c r="BL2069" s="5"/>
      <c r="BM2069" s="5"/>
      <c r="BN2069" s="5"/>
      <c r="BO2069" s="5"/>
      <c r="BP2069" s="5"/>
      <c r="BQ2069" s="5"/>
      <c r="BR2069" s="5"/>
      <c r="BS2069" s="5"/>
      <c r="BT2069" s="5"/>
      <c r="BU2069" s="5"/>
      <c r="BV2069" s="5"/>
      <c r="BW2069" s="5"/>
      <c r="BX2069" s="5"/>
      <c r="BY2069" s="5"/>
      <c r="BZ2069" s="5"/>
    </row>
    <row r="2070" spans="22:78" x14ac:dyDescent="0.2"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5"/>
      <c r="BA2070" s="5"/>
      <c r="BB2070" s="5"/>
      <c r="BC2070" s="5"/>
      <c r="BD2070" s="5"/>
      <c r="BE2070" s="5"/>
      <c r="BF2070" s="5"/>
      <c r="BG2070" s="5"/>
      <c r="BH2070" s="5"/>
      <c r="BI2070" s="5"/>
      <c r="BJ2070" s="5"/>
      <c r="BK2070" s="5"/>
      <c r="BL2070" s="5"/>
      <c r="BM2070" s="5"/>
      <c r="BN2070" s="5"/>
      <c r="BO2070" s="5"/>
      <c r="BP2070" s="5"/>
      <c r="BQ2070" s="5"/>
      <c r="BR2070" s="5"/>
      <c r="BS2070" s="5"/>
      <c r="BT2070" s="5"/>
      <c r="BU2070" s="5"/>
      <c r="BV2070" s="5"/>
      <c r="BW2070" s="5"/>
      <c r="BX2070" s="5"/>
      <c r="BY2070" s="5"/>
      <c r="BZ2070" s="5"/>
    </row>
    <row r="2071" spans="22:78" x14ac:dyDescent="0.2">
      <c r="V2071" s="5"/>
      <c r="W2071" s="5"/>
      <c r="X2071" s="5"/>
      <c r="Y2071" s="5"/>
      <c r="Z2071" s="5"/>
      <c r="AA2071" s="5"/>
      <c r="AB2071" s="5"/>
      <c r="AC2071" s="5"/>
      <c r="AD2071" s="5"/>
      <c r="AE2071" s="5"/>
      <c r="AF2071" s="5"/>
      <c r="AG2071" s="5"/>
      <c r="AH2071" s="5"/>
      <c r="AI2071" s="5"/>
      <c r="AJ2071" s="5"/>
      <c r="AK2071" s="5"/>
      <c r="AL2071" s="5"/>
      <c r="AM2071" s="5"/>
      <c r="AN2071" s="5"/>
      <c r="AO2071" s="5"/>
      <c r="AP2071" s="5"/>
      <c r="AQ2071" s="5"/>
      <c r="AR2071" s="5"/>
      <c r="AS2071" s="5"/>
      <c r="AT2071" s="5"/>
      <c r="AU2071" s="5"/>
      <c r="AV2071" s="5"/>
      <c r="AW2071" s="5"/>
      <c r="AX2071" s="5"/>
      <c r="AY2071" s="5"/>
      <c r="AZ2071" s="5"/>
      <c r="BA2071" s="5"/>
      <c r="BB2071" s="5"/>
      <c r="BC2071" s="5"/>
      <c r="BD2071" s="5"/>
      <c r="BE2071" s="5"/>
      <c r="BF2071" s="5"/>
      <c r="BG2071" s="5"/>
      <c r="BH2071" s="5"/>
      <c r="BI2071" s="5"/>
      <c r="BJ2071" s="5"/>
      <c r="BK2071" s="5"/>
      <c r="BL2071" s="5"/>
      <c r="BM2071" s="5"/>
      <c r="BN2071" s="5"/>
      <c r="BO2071" s="5"/>
      <c r="BP2071" s="5"/>
      <c r="BQ2071" s="5"/>
      <c r="BR2071" s="5"/>
      <c r="BS2071" s="5"/>
      <c r="BT2071" s="5"/>
      <c r="BU2071" s="5"/>
      <c r="BV2071" s="5"/>
      <c r="BW2071" s="5"/>
      <c r="BX2071" s="5"/>
      <c r="BY2071" s="5"/>
      <c r="BZ2071" s="5"/>
    </row>
    <row r="2072" spans="22:78" x14ac:dyDescent="0.2">
      <c r="V2072" s="5"/>
      <c r="W2072" s="5"/>
      <c r="X2072" s="5"/>
      <c r="Y2072" s="5"/>
      <c r="Z2072" s="5"/>
      <c r="AA2072" s="5"/>
      <c r="AB2072" s="5"/>
      <c r="AC2072" s="5"/>
      <c r="AD2072" s="5"/>
      <c r="AE2072" s="5"/>
      <c r="AF2072" s="5"/>
      <c r="AG2072" s="5"/>
      <c r="AH2072" s="5"/>
      <c r="AI2072" s="5"/>
      <c r="AJ2072" s="5"/>
      <c r="AK2072" s="5"/>
      <c r="AL2072" s="5"/>
      <c r="AM2072" s="5"/>
      <c r="AN2072" s="5"/>
      <c r="AO2072" s="5"/>
      <c r="AP2072" s="5"/>
      <c r="AQ2072" s="5"/>
      <c r="AR2072" s="5"/>
      <c r="AS2072" s="5"/>
      <c r="AT2072" s="5"/>
      <c r="AU2072" s="5"/>
      <c r="AV2072" s="5"/>
      <c r="AW2072" s="5"/>
      <c r="AX2072" s="5"/>
      <c r="AY2072" s="5"/>
      <c r="AZ2072" s="5"/>
      <c r="BA2072" s="5"/>
      <c r="BB2072" s="5"/>
      <c r="BC2072" s="5"/>
      <c r="BD2072" s="5"/>
      <c r="BE2072" s="5"/>
      <c r="BF2072" s="5"/>
      <c r="BG2072" s="5"/>
      <c r="BH2072" s="5"/>
      <c r="BI2072" s="5"/>
      <c r="BJ2072" s="5"/>
      <c r="BK2072" s="5"/>
      <c r="BL2072" s="5"/>
      <c r="BM2072" s="5"/>
      <c r="BN2072" s="5"/>
      <c r="BO2072" s="5"/>
      <c r="BP2072" s="5"/>
      <c r="BQ2072" s="5"/>
      <c r="BR2072" s="5"/>
      <c r="BS2072" s="5"/>
      <c r="BT2072" s="5"/>
      <c r="BU2072" s="5"/>
      <c r="BV2072" s="5"/>
      <c r="BW2072" s="5"/>
      <c r="BX2072" s="5"/>
      <c r="BY2072" s="5"/>
      <c r="BZ2072" s="5"/>
    </row>
    <row r="2073" spans="22:78" x14ac:dyDescent="0.2">
      <c r="V2073" s="5"/>
      <c r="W2073" s="5"/>
      <c r="X2073" s="5"/>
      <c r="Y2073" s="5"/>
      <c r="Z2073" s="5"/>
      <c r="AA2073" s="5"/>
      <c r="AB2073" s="5"/>
      <c r="AC2073" s="5"/>
      <c r="AD2073" s="5"/>
      <c r="AE2073" s="5"/>
      <c r="AF2073" s="5"/>
      <c r="AG2073" s="5"/>
      <c r="AH2073" s="5"/>
      <c r="AI2073" s="5"/>
      <c r="AJ2073" s="5"/>
      <c r="AK2073" s="5"/>
      <c r="AL2073" s="5"/>
      <c r="AM2073" s="5"/>
      <c r="AN2073" s="5"/>
      <c r="AO2073" s="5"/>
      <c r="AP2073" s="5"/>
      <c r="AQ2073" s="5"/>
      <c r="AR2073" s="5"/>
      <c r="AS2073" s="5"/>
      <c r="AT2073" s="5"/>
      <c r="AU2073" s="5"/>
      <c r="AV2073" s="5"/>
      <c r="AW2073" s="5"/>
      <c r="AX2073" s="5"/>
      <c r="AY2073" s="5"/>
      <c r="AZ2073" s="5"/>
      <c r="BA2073" s="5"/>
      <c r="BB2073" s="5"/>
      <c r="BC2073" s="5"/>
      <c r="BD2073" s="5"/>
      <c r="BE2073" s="5"/>
      <c r="BF2073" s="5"/>
      <c r="BG2073" s="5"/>
      <c r="BH2073" s="5"/>
      <c r="BI2073" s="5"/>
      <c r="BJ2073" s="5"/>
      <c r="BK2073" s="5"/>
      <c r="BL2073" s="5"/>
      <c r="BM2073" s="5"/>
      <c r="BN2073" s="5"/>
      <c r="BO2073" s="5"/>
      <c r="BP2073" s="5"/>
      <c r="BQ2073" s="5"/>
      <c r="BR2073" s="5"/>
      <c r="BS2073" s="5"/>
      <c r="BT2073" s="5"/>
      <c r="BU2073" s="5"/>
      <c r="BV2073" s="5"/>
      <c r="BW2073" s="5"/>
      <c r="BX2073" s="5"/>
      <c r="BY2073" s="5"/>
      <c r="BZ2073" s="5"/>
    </row>
    <row r="2074" spans="22:78" x14ac:dyDescent="0.2"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  <c r="AZ2074" s="5"/>
      <c r="BA2074" s="5"/>
      <c r="BB2074" s="5"/>
      <c r="BC2074" s="5"/>
      <c r="BD2074" s="5"/>
      <c r="BE2074" s="5"/>
      <c r="BF2074" s="5"/>
      <c r="BG2074" s="5"/>
      <c r="BH2074" s="5"/>
      <c r="BI2074" s="5"/>
      <c r="BJ2074" s="5"/>
      <c r="BK2074" s="5"/>
      <c r="BL2074" s="5"/>
      <c r="BM2074" s="5"/>
      <c r="BN2074" s="5"/>
      <c r="BO2074" s="5"/>
      <c r="BP2074" s="5"/>
      <c r="BQ2074" s="5"/>
      <c r="BR2074" s="5"/>
      <c r="BS2074" s="5"/>
      <c r="BT2074" s="5"/>
      <c r="BU2074" s="5"/>
      <c r="BV2074" s="5"/>
      <c r="BW2074" s="5"/>
      <c r="BX2074" s="5"/>
      <c r="BY2074" s="5"/>
      <c r="BZ2074" s="5"/>
    </row>
    <row r="2075" spans="22:78" x14ac:dyDescent="0.2">
      <c r="V2075" s="5"/>
      <c r="W2075" s="5"/>
      <c r="X2075" s="5"/>
      <c r="Y2075" s="5"/>
      <c r="Z2075" s="5"/>
      <c r="AA2075" s="5"/>
      <c r="AB2075" s="5"/>
      <c r="AC2075" s="5"/>
      <c r="AD2075" s="5"/>
      <c r="AE2075" s="5"/>
      <c r="AF2075" s="5"/>
      <c r="AG2075" s="5"/>
      <c r="AH2075" s="5"/>
      <c r="AI2075" s="5"/>
      <c r="AJ2075" s="5"/>
      <c r="AK2075" s="5"/>
      <c r="AL2075" s="5"/>
      <c r="AM2075" s="5"/>
      <c r="AN2075" s="5"/>
      <c r="AO2075" s="5"/>
      <c r="AP2075" s="5"/>
      <c r="AQ2075" s="5"/>
      <c r="AR2075" s="5"/>
      <c r="AS2075" s="5"/>
      <c r="AT2075" s="5"/>
      <c r="AU2075" s="5"/>
      <c r="AV2075" s="5"/>
      <c r="AW2075" s="5"/>
      <c r="AX2075" s="5"/>
      <c r="AY2075" s="5"/>
      <c r="AZ2075" s="5"/>
      <c r="BA2075" s="5"/>
      <c r="BB2075" s="5"/>
      <c r="BC2075" s="5"/>
      <c r="BD2075" s="5"/>
      <c r="BE2075" s="5"/>
      <c r="BF2075" s="5"/>
      <c r="BG2075" s="5"/>
      <c r="BH2075" s="5"/>
      <c r="BI2075" s="5"/>
      <c r="BJ2075" s="5"/>
      <c r="BK2075" s="5"/>
      <c r="BL2075" s="5"/>
      <c r="BM2075" s="5"/>
      <c r="BN2075" s="5"/>
      <c r="BO2075" s="5"/>
      <c r="BP2075" s="5"/>
      <c r="BQ2075" s="5"/>
      <c r="BR2075" s="5"/>
      <c r="BS2075" s="5"/>
      <c r="BT2075" s="5"/>
      <c r="BU2075" s="5"/>
      <c r="BV2075" s="5"/>
      <c r="BW2075" s="5"/>
      <c r="BX2075" s="5"/>
      <c r="BY2075" s="5"/>
      <c r="BZ2075" s="5"/>
    </row>
    <row r="2076" spans="22:78" x14ac:dyDescent="0.2">
      <c r="V2076" s="5"/>
      <c r="W2076" s="5"/>
      <c r="X2076" s="5"/>
      <c r="Y2076" s="5"/>
      <c r="Z2076" s="5"/>
      <c r="AA2076" s="5"/>
      <c r="AB2076" s="5"/>
      <c r="AC2076" s="5"/>
      <c r="AD2076" s="5"/>
      <c r="AE2076" s="5"/>
      <c r="AF2076" s="5"/>
      <c r="AG2076" s="5"/>
      <c r="AH2076" s="5"/>
      <c r="AI2076" s="5"/>
      <c r="AJ2076" s="5"/>
      <c r="AK2076" s="5"/>
      <c r="AL2076" s="5"/>
      <c r="AM2076" s="5"/>
      <c r="AN2076" s="5"/>
      <c r="AO2076" s="5"/>
      <c r="AP2076" s="5"/>
      <c r="AQ2076" s="5"/>
      <c r="AR2076" s="5"/>
      <c r="AS2076" s="5"/>
      <c r="AT2076" s="5"/>
      <c r="AU2076" s="5"/>
      <c r="AV2076" s="5"/>
      <c r="AW2076" s="5"/>
      <c r="AX2076" s="5"/>
      <c r="AY2076" s="5"/>
      <c r="AZ2076" s="5"/>
      <c r="BA2076" s="5"/>
      <c r="BB2076" s="5"/>
      <c r="BC2076" s="5"/>
      <c r="BD2076" s="5"/>
      <c r="BE2076" s="5"/>
      <c r="BF2076" s="5"/>
      <c r="BG2076" s="5"/>
      <c r="BH2076" s="5"/>
      <c r="BI2076" s="5"/>
      <c r="BJ2076" s="5"/>
      <c r="BK2076" s="5"/>
      <c r="BL2076" s="5"/>
      <c r="BM2076" s="5"/>
      <c r="BN2076" s="5"/>
      <c r="BO2076" s="5"/>
      <c r="BP2076" s="5"/>
      <c r="BQ2076" s="5"/>
      <c r="BR2076" s="5"/>
      <c r="BS2076" s="5"/>
      <c r="BT2076" s="5"/>
      <c r="BU2076" s="5"/>
      <c r="BV2076" s="5"/>
      <c r="BW2076" s="5"/>
      <c r="BX2076" s="5"/>
      <c r="BY2076" s="5"/>
      <c r="BZ2076" s="5"/>
    </row>
    <row r="2077" spans="22:78" x14ac:dyDescent="0.2">
      <c r="V2077" s="5"/>
      <c r="W2077" s="5"/>
      <c r="X2077" s="5"/>
      <c r="Y2077" s="5"/>
      <c r="Z2077" s="5"/>
      <c r="AA2077" s="5"/>
      <c r="AB2077" s="5"/>
      <c r="AC2077" s="5"/>
      <c r="AD2077" s="5"/>
      <c r="AE2077" s="5"/>
      <c r="AF2077" s="5"/>
      <c r="AG2077" s="5"/>
      <c r="AH2077" s="5"/>
      <c r="AI2077" s="5"/>
      <c r="AJ2077" s="5"/>
      <c r="AK2077" s="5"/>
      <c r="AL2077" s="5"/>
      <c r="AM2077" s="5"/>
      <c r="AN2077" s="5"/>
      <c r="AO2077" s="5"/>
      <c r="AP2077" s="5"/>
      <c r="AQ2077" s="5"/>
      <c r="AR2077" s="5"/>
      <c r="AS2077" s="5"/>
      <c r="AT2077" s="5"/>
      <c r="AU2077" s="5"/>
      <c r="AV2077" s="5"/>
      <c r="AW2077" s="5"/>
      <c r="AX2077" s="5"/>
      <c r="AY2077" s="5"/>
      <c r="AZ2077" s="5"/>
      <c r="BA2077" s="5"/>
      <c r="BB2077" s="5"/>
      <c r="BC2077" s="5"/>
      <c r="BD2077" s="5"/>
      <c r="BE2077" s="5"/>
      <c r="BF2077" s="5"/>
      <c r="BG2077" s="5"/>
      <c r="BH2077" s="5"/>
      <c r="BI2077" s="5"/>
      <c r="BJ2077" s="5"/>
      <c r="BK2077" s="5"/>
      <c r="BL2077" s="5"/>
      <c r="BM2077" s="5"/>
      <c r="BN2077" s="5"/>
      <c r="BO2077" s="5"/>
      <c r="BP2077" s="5"/>
      <c r="BQ2077" s="5"/>
      <c r="BR2077" s="5"/>
      <c r="BS2077" s="5"/>
      <c r="BT2077" s="5"/>
      <c r="BU2077" s="5"/>
      <c r="BV2077" s="5"/>
      <c r="BW2077" s="5"/>
      <c r="BX2077" s="5"/>
      <c r="BY2077" s="5"/>
      <c r="BZ2077" s="5"/>
    </row>
    <row r="2078" spans="22:78" x14ac:dyDescent="0.2"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5"/>
      <c r="BA2078" s="5"/>
      <c r="BB2078" s="5"/>
      <c r="BC2078" s="5"/>
      <c r="BD2078" s="5"/>
      <c r="BE2078" s="5"/>
      <c r="BF2078" s="5"/>
      <c r="BG2078" s="5"/>
      <c r="BH2078" s="5"/>
      <c r="BI2078" s="5"/>
      <c r="BJ2078" s="5"/>
      <c r="BK2078" s="5"/>
      <c r="BL2078" s="5"/>
      <c r="BM2078" s="5"/>
      <c r="BN2078" s="5"/>
      <c r="BO2078" s="5"/>
      <c r="BP2078" s="5"/>
      <c r="BQ2078" s="5"/>
      <c r="BR2078" s="5"/>
      <c r="BS2078" s="5"/>
      <c r="BT2078" s="5"/>
      <c r="BU2078" s="5"/>
      <c r="BV2078" s="5"/>
      <c r="BW2078" s="5"/>
      <c r="BX2078" s="5"/>
      <c r="BY2078" s="5"/>
      <c r="BZ2078" s="5"/>
    </row>
    <row r="2079" spans="22:78" x14ac:dyDescent="0.2">
      <c r="V2079" s="5"/>
      <c r="W2079" s="5"/>
      <c r="X2079" s="5"/>
      <c r="Y2079" s="5"/>
      <c r="Z2079" s="5"/>
      <c r="AA2079" s="5"/>
      <c r="AB2079" s="5"/>
      <c r="AC2079" s="5"/>
      <c r="AD2079" s="5"/>
      <c r="AE2079" s="5"/>
      <c r="AF2079" s="5"/>
      <c r="AG2079" s="5"/>
      <c r="AH2079" s="5"/>
      <c r="AI2079" s="5"/>
      <c r="AJ2079" s="5"/>
      <c r="AK2079" s="5"/>
      <c r="AL2079" s="5"/>
      <c r="AM2079" s="5"/>
      <c r="AN2079" s="5"/>
      <c r="AO2079" s="5"/>
      <c r="AP2079" s="5"/>
      <c r="AQ2079" s="5"/>
      <c r="AR2079" s="5"/>
      <c r="AS2079" s="5"/>
      <c r="AT2079" s="5"/>
      <c r="AU2079" s="5"/>
      <c r="AV2079" s="5"/>
      <c r="AW2079" s="5"/>
      <c r="AX2079" s="5"/>
      <c r="AY2079" s="5"/>
      <c r="AZ2079" s="5"/>
      <c r="BA2079" s="5"/>
      <c r="BB2079" s="5"/>
      <c r="BC2079" s="5"/>
      <c r="BD2079" s="5"/>
      <c r="BE2079" s="5"/>
      <c r="BF2079" s="5"/>
      <c r="BG2079" s="5"/>
      <c r="BH2079" s="5"/>
      <c r="BI2079" s="5"/>
      <c r="BJ2079" s="5"/>
      <c r="BK2079" s="5"/>
      <c r="BL2079" s="5"/>
      <c r="BM2079" s="5"/>
      <c r="BN2079" s="5"/>
      <c r="BO2079" s="5"/>
      <c r="BP2079" s="5"/>
      <c r="BQ2079" s="5"/>
      <c r="BR2079" s="5"/>
      <c r="BS2079" s="5"/>
      <c r="BT2079" s="5"/>
      <c r="BU2079" s="5"/>
      <c r="BV2079" s="5"/>
      <c r="BW2079" s="5"/>
      <c r="BX2079" s="5"/>
      <c r="BY2079" s="5"/>
      <c r="BZ2079" s="5"/>
    </row>
    <row r="2080" spans="22:78" x14ac:dyDescent="0.2">
      <c r="V2080" s="5"/>
      <c r="W2080" s="5"/>
      <c r="X2080" s="5"/>
      <c r="Y2080" s="5"/>
      <c r="Z2080" s="5"/>
      <c r="AA2080" s="5"/>
      <c r="AB2080" s="5"/>
      <c r="AC2080" s="5"/>
      <c r="AD2080" s="5"/>
      <c r="AE2080" s="5"/>
      <c r="AF2080" s="5"/>
      <c r="AG2080" s="5"/>
      <c r="AH2080" s="5"/>
      <c r="AI2080" s="5"/>
      <c r="AJ2080" s="5"/>
      <c r="AK2080" s="5"/>
      <c r="AL2080" s="5"/>
      <c r="AM2080" s="5"/>
      <c r="AN2080" s="5"/>
      <c r="AO2080" s="5"/>
      <c r="AP2080" s="5"/>
      <c r="AQ2080" s="5"/>
      <c r="AR2080" s="5"/>
      <c r="AS2080" s="5"/>
      <c r="AT2080" s="5"/>
      <c r="AU2080" s="5"/>
      <c r="AV2080" s="5"/>
      <c r="AW2080" s="5"/>
      <c r="AX2080" s="5"/>
      <c r="AY2080" s="5"/>
      <c r="AZ2080" s="5"/>
      <c r="BA2080" s="5"/>
      <c r="BB2080" s="5"/>
      <c r="BC2080" s="5"/>
      <c r="BD2080" s="5"/>
      <c r="BE2080" s="5"/>
      <c r="BF2080" s="5"/>
      <c r="BG2080" s="5"/>
      <c r="BH2080" s="5"/>
      <c r="BI2080" s="5"/>
      <c r="BJ2080" s="5"/>
      <c r="BK2080" s="5"/>
      <c r="BL2080" s="5"/>
      <c r="BM2080" s="5"/>
      <c r="BN2080" s="5"/>
      <c r="BO2080" s="5"/>
      <c r="BP2080" s="5"/>
      <c r="BQ2080" s="5"/>
      <c r="BR2080" s="5"/>
      <c r="BS2080" s="5"/>
      <c r="BT2080" s="5"/>
      <c r="BU2080" s="5"/>
      <c r="BV2080" s="5"/>
      <c r="BW2080" s="5"/>
      <c r="BX2080" s="5"/>
      <c r="BY2080" s="5"/>
      <c r="BZ2080" s="5"/>
    </row>
    <row r="2081" spans="22:78" x14ac:dyDescent="0.2">
      <c r="V2081" s="5"/>
      <c r="W2081" s="5"/>
      <c r="X2081" s="5"/>
      <c r="Y2081" s="5"/>
      <c r="Z2081" s="5"/>
      <c r="AA2081" s="5"/>
      <c r="AB2081" s="5"/>
      <c r="AC2081" s="5"/>
      <c r="AD2081" s="5"/>
      <c r="AE2081" s="5"/>
      <c r="AF2081" s="5"/>
      <c r="AG2081" s="5"/>
      <c r="AH2081" s="5"/>
      <c r="AI2081" s="5"/>
      <c r="AJ2081" s="5"/>
      <c r="AK2081" s="5"/>
      <c r="AL2081" s="5"/>
      <c r="AM2081" s="5"/>
      <c r="AN2081" s="5"/>
      <c r="AO2081" s="5"/>
      <c r="AP2081" s="5"/>
      <c r="AQ2081" s="5"/>
      <c r="AR2081" s="5"/>
      <c r="AS2081" s="5"/>
      <c r="AT2081" s="5"/>
      <c r="AU2081" s="5"/>
      <c r="AV2081" s="5"/>
      <c r="AW2081" s="5"/>
      <c r="AX2081" s="5"/>
      <c r="AY2081" s="5"/>
      <c r="AZ2081" s="5"/>
      <c r="BA2081" s="5"/>
      <c r="BB2081" s="5"/>
      <c r="BC2081" s="5"/>
      <c r="BD2081" s="5"/>
      <c r="BE2081" s="5"/>
      <c r="BF2081" s="5"/>
      <c r="BG2081" s="5"/>
      <c r="BH2081" s="5"/>
      <c r="BI2081" s="5"/>
      <c r="BJ2081" s="5"/>
      <c r="BK2081" s="5"/>
      <c r="BL2081" s="5"/>
      <c r="BM2081" s="5"/>
      <c r="BN2081" s="5"/>
      <c r="BO2081" s="5"/>
      <c r="BP2081" s="5"/>
      <c r="BQ2081" s="5"/>
      <c r="BR2081" s="5"/>
      <c r="BS2081" s="5"/>
      <c r="BT2081" s="5"/>
      <c r="BU2081" s="5"/>
      <c r="BV2081" s="5"/>
      <c r="BW2081" s="5"/>
      <c r="BX2081" s="5"/>
      <c r="BY2081" s="5"/>
      <c r="BZ2081" s="5"/>
    </row>
    <row r="2082" spans="22:78" x14ac:dyDescent="0.2"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  <c r="AZ2082" s="5"/>
      <c r="BA2082" s="5"/>
      <c r="BB2082" s="5"/>
      <c r="BC2082" s="5"/>
      <c r="BD2082" s="5"/>
      <c r="BE2082" s="5"/>
      <c r="BF2082" s="5"/>
      <c r="BG2082" s="5"/>
      <c r="BH2082" s="5"/>
      <c r="BI2082" s="5"/>
      <c r="BJ2082" s="5"/>
      <c r="BK2082" s="5"/>
      <c r="BL2082" s="5"/>
      <c r="BM2082" s="5"/>
      <c r="BN2082" s="5"/>
      <c r="BO2082" s="5"/>
      <c r="BP2082" s="5"/>
      <c r="BQ2082" s="5"/>
      <c r="BR2082" s="5"/>
      <c r="BS2082" s="5"/>
      <c r="BT2082" s="5"/>
      <c r="BU2082" s="5"/>
      <c r="BV2082" s="5"/>
      <c r="BW2082" s="5"/>
      <c r="BX2082" s="5"/>
      <c r="BY2082" s="5"/>
      <c r="BZ2082" s="5"/>
    </row>
    <row r="2083" spans="22:78" x14ac:dyDescent="0.2">
      <c r="V2083" s="5"/>
      <c r="W2083" s="5"/>
      <c r="X2083" s="5"/>
      <c r="Y2083" s="5"/>
      <c r="Z2083" s="5"/>
      <c r="AA2083" s="5"/>
      <c r="AB2083" s="5"/>
      <c r="AC2083" s="5"/>
      <c r="AD2083" s="5"/>
      <c r="AE2083" s="5"/>
      <c r="AF2083" s="5"/>
      <c r="AG2083" s="5"/>
      <c r="AH2083" s="5"/>
      <c r="AI2083" s="5"/>
      <c r="AJ2083" s="5"/>
      <c r="AK2083" s="5"/>
      <c r="AL2083" s="5"/>
      <c r="AM2083" s="5"/>
      <c r="AN2083" s="5"/>
      <c r="AO2083" s="5"/>
      <c r="AP2083" s="5"/>
      <c r="AQ2083" s="5"/>
      <c r="AR2083" s="5"/>
      <c r="AS2083" s="5"/>
      <c r="AT2083" s="5"/>
      <c r="AU2083" s="5"/>
      <c r="AV2083" s="5"/>
      <c r="AW2083" s="5"/>
      <c r="AX2083" s="5"/>
      <c r="AY2083" s="5"/>
      <c r="AZ2083" s="5"/>
      <c r="BA2083" s="5"/>
      <c r="BB2083" s="5"/>
      <c r="BC2083" s="5"/>
      <c r="BD2083" s="5"/>
      <c r="BE2083" s="5"/>
      <c r="BF2083" s="5"/>
      <c r="BG2083" s="5"/>
      <c r="BH2083" s="5"/>
      <c r="BI2083" s="5"/>
      <c r="BJ2083" s="5"/>
      <c r="BK2083" s="5"/>
      <c r="BL2083" s="5"/>
      <c r="BM2083" s="5"/>
      <c r="BN2083" s="5"/>
      <c r="BO2083" s="5"/>
      <c r="BP2083" s="5"/>
      <c r="BQ2083" s="5"/>
      <c r="BR2083" s="5"/>
      <c r="BS2083" s="5"/>
      <c r="BT2083" s="5"/>
      <c r="BU2083" s="5"/>
      <c r="BV2083" s="5"/>
      <c r="BW2083" s="5"/>
      <c r="BX2083" s="5"/>
      <c r="BY2083" s="5"/>
      <c r="BZ2083" s="5"/>
    </row>
    <row r="2084" spans="22:78" x14ac:dyDescent="0.2">
      <c r="V2084" s="5"/>
      <c r="W2084" s="5"/>
      <c r="X2084" s="5"/>
      <c r="Y2084" s="5"/>
      <c r="Z2084" s="5"/>
      <c r="AA2084" s="5"/>
      <c r="AB2084" s="5"/>
      <c r="AC2084" s="5"/>
      <c r="AD2084" s="5"/>
      <c r="AE2084" s="5"/>
      <c r="AF2084" s="5"/>
      <c r="AG2084" s="5"/>
      <c r="AH2084" s="5"/>
      <c r="AI2084" s="5"/>
      <c r="AJ2084" s="5"/>
      <c r="AK2084" s="5"/>
      <c r="AL2084" s="5"/>
      <c r="AM2084" s="5"/>
      <c r="AN2084" s="5"/>
      <c r="AO2084" s="5"/>
      <c r="AP2084" s="5"/>
      <c r="AQ2084" s="5"/>
      <c r="AR2084" s="5"/>
      <c r="AS2084" s="5"/>
      <c r="AT2084" s="5"/>
      <c r="AU2084" s="5"/>
      <c r="AV2084" s="5"/>
      <c r="AW2084" s="5"/>
      <c r="AX2084" s="5"/>
      <c r="AY2084" s="5"/>
      <c r="AZ2084" s="5"/>
      <c r="BA2084" s="5"/>
      <c r="BB2084" s="5"/>
      <c r="BC2084" s="5"/>
      <c r="BD2084" s="5"/>
      <c r="BE2084" s="5"/>
      <c r="BF2084" s="5"/>
      <c r="BG2084" s="5"/>
      <c r="BH2084" s="5"/>
      <c r="BI2084" s="5"/>
      <c r="BJ2084" s="5"/>
      <c r="BK2084" s="5"/>
      <c r="BL2084" s="5"/>
      <c r="BM2084" s="5"/>
      <c r="BN2084" s="5"/>
      <c r="BO2084" s="5"/>
      <c r="BP2084" s="5"/>
      <c r="BQ2084" s="5"/>
      <c r="BR2084" s="5"/>
      <c r="BS2084" s="5"/>
      <c r="BT2084" s="5"/>
      <c r="BU2084" s="5"/>
      <c r="BV2084" s="5"/>
      <c r="BW2084" s="5"/>
      <c r="BX2084" s="5"/>
      <c r="BY2084" s="5"/>
      <c r="BZ2084" s="5"/>
    </row>
    <row r="2085" spans="22:78" x14ac:dyDescent="0.2">
      <c r="V2085" s="5"/>
      <c r="W2085" s="5"/>
      <c r="X2085" s="5"/>
      <c r="Y2085" s="5"/>
      <c r="Z2085" s="5"/>
      <c r="AA2085" s="5"/>
      <c r="AB2085" s="5"/>
      <c r="AC2085" s="5"/>
      <c r="AD2085" s="5"/>
      <c r="AE2085" s="5"/>
      <c r="AF2085" s="5"/>
      <c r="AG2085" s="5"/>
      <c r="AH2085" s="5"/>
      <c r="AI2085" s="5"/>
      <c r="AJ2085" s="5"/>
      <c r="AK2085" s="5"/>
      <c r="AL2085" s="5"/>
      <c r="AM2085" s="5"/>
      <c r="AN2085" s="5"/>
      <c r="AO2085" s="5"/>
      <c r="AP2085" s="5"/>
      <c r="AQ2085" s="5"/>
      <c r="AR2085" s="5"/>
      <c r="AS2085" s="5"/>
      <c r="AT2085" s="5"/>
      <c r="AU2085" s="5"/>
      <c r="AV2085" s="5"/>
      <c r="AW2085" s="5"/>
      <c r="AX2085" s="5"/>
      <c r="AY2085" s="5"/>
      <c r="AZ2085" s="5"/>
      <c r="BA2085" s="5"/>
      <c r="BB2085" s="5"/>
      <c r="BC2085" s="5"/>
      <c r="BD2085" s="5"/>
      <c r="BE2085" s="5"/>
      <c r="BF2085" s="5"/>
      <c r="BG2085" s="5"/>
      <c r="BH2085" s="5"/>
      <c r="BI2085" s="5"/>
      <c r="BJ2085" s="5"/>
      <c r="BK2085" s="5"/>
      <c r="BL2085" s="5"/>
      <c r="BM2085" s="5"/>
      <c r="BN2085" s="5"/>
      <c r="BO2085" s="5"/>
      <c r="BP2085" s="5"/>
      <c r="BQ2085" s="5"/>
      <c r="BR2085" s="5"/>
      <c r="BS2085" s="5"/>
      <c r="BT2085" s="5"/>
      <c r="BU2085" s="5"/>
      <c r="BV2085" s="5"/>
      <c r="BW2085" s="5"/>
      <c r="BX2085" s="5"/>
      <c r="BY2085" s="5"/>
      <c r="BZ2085" s="5"/>
    </row>
    <row r="2086" spans="22:78" x14ac:dyDescent="0.2"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  <c r="AZ2086" s="5"/>
      <c r="BA2086" s="5"/>
      <c r="BB2086" s="5"/>
      <c r="BC2086" s="5"/>
      <c r="BD2086" s="5"/>
      <c r="BE2086" s="5"/>
      <c r="BF2086" s="5"/>
      <c r="BG2086" s="5"/>
      <c r="BH2086" s="5"/>
      <c r="BI2086" s="5"/>
      <c r="BJ2086" s="5"/>
      <c r="BK2086" s="5"/>
      <c r="BL2086" s="5"/>
      <c r="BM2086" s="5"/>
      <c r="BN2086" s="5"/>
      <c r="BO2086" s="5"/>
      <c r="BP2086" s="5"/>
      <c r="BQ2086" s="5"/>
      <c r="BR2086" s="5"/>
      <c r="BS2086" s="5"/>
      <c r="BT2086" s="5"/>
      <c r="BU2086" s="5"/>
      <c r="BV2086" s="5"/>
      <c r="BW2086" s="5"/>
      <c r="BX2086" s="5"/>
      <c r="BY2086" s="5"/>
      <c r="BZ2086" s="5"/>
    </row>
    <row r="2087" spans="22:78" x14ac:dyDescent="0.2">
      <c r="V2087" s="5"/>
      <c r="W2087" s="5"/>
      <c r="X2087" s="5"/>
      <c r="Y2087" s="5"/>
      <c r="Z2087" s="5"/>
      <c r="AA2087" s="5"/>
      <c r="AB2087" s="5"/>
      <c r="AC2087" s="5"/>
      <c r="AD2087" s="5"/>
      <c r="AE2087" s="5"/>
      <c r="AF2087" s="5"/>
      <c r="AG2087" s="5"/>
      <c r="AH2087" s="5"/>
      <c r="AI2087" s="5"/>
      <c r="AJ2087" s="5"/>
      <c r="AK2087" s="5"/>
      <c r="AL2087" s="5"/>
      <c r="AM2087" s="5"/>
      <c r="AN2087" s="5"/>
      <c r="AO2087" s="5"/>
      <c r="AP2087" s="5"/>
      <c r="AQ2087" s="5"/>
      <c r="AR2087" s="5"/>
      <c r="AS2087" s="5"/>
      <c r="AT2087" s="5"/>
      <c r="AU2087" s="5"/>
      <c r="AV2087" s="5"/>
      <c r="AW2087" s="5"/>
      <c r="AX2087" s="5"/>
      <c r="AY2087" s="5"/>
      <c r="AZ2087" s="5"/>
      <c r="BA2087" s="5"/>
      <c r="BB2087" s="5"/>
      <c r="BC2087" s="5"/>
      <c r="BD2087" s="5"/>
      <c r="BE2087" s="5"/>
      <c r="BF2087" s="5"/>
      <c r="BG2087" s="5"/>
      <c r="BH2087" s="5"/>
      <c r="BI2087" s="5"/>
      <c r="BJ2087" s="5"/>
      <c r="BK2087" s="5"/>
      <c r="BL2087" s="5"/>
      <c r="BM2087" s="5"/>
      <c r="BN2087" s="5"/>
      <c r="BO2087" s="5"/>
      <c r="BP2087" s="5"/>
      <c r="BQ2087" s="5"/>
      <c r="BR2087" s="5"/>
      <c r="BS2087" s="5"/>
      <c r="BT2087" s="5"/>
      <c r="BU2087" s="5"/>
      <c r="BV2087" s="5"/>
      <c r="BW2087" s="5"/>
      <c r="BX2087" s="5"/>
      <c r="BY2087" s="5"/>
      <c r="BZ2087" s="5"/>
    </row>
    <row r="2088" spans="22:78" x14ac:dyDescent="0.2">
      <c r="V2088" s="5"/>
      <c r="W2088" s="5"/>
      <c r="X2088" s="5"/>
      <c r="Y2088" s="5"/>
      <c r="Z2088" s="5"/>
      <c r="AA2088" s="5"/>
      <c r="AB2088" s="5"/>
      <c r="AC2088" s="5"/>
      <c r="AD2088" s="5"/>
      <c r="AE2088" s="5"/>
      <c r="AF2088" s="5"/>
      <c r="AG2088" s="5"/>
      <c r="AH2088" s="5"/>
      <c r="AI2088" s="5"/>
      <c r="AJ2088" s="5"/>
      <c r="AK2088" s="5"/>
      <c r="AL2088" s="5"/>
      <c r="AM2088" s="5"/>
      <c r="AN2088" s="5"/>
      <c r="AO2088" s="5"/>
      <c r="AP2088" s="5"/>
      <c r="AQ2088" s="5"/>
      <c r="AR2088" s="5"/>
      <c r="AS2088" s="5"/>
      <c r="AT2088" s="5"/>
      <c r="AU2088" s="5"/>
      <c r="AV2088" s="5"/>
      <c r="AW2088" s="5"/>
      <c r="AX2088" s="5"/>
      <c r="AY2088" s="5"/>
      <c r="AZ2088" s="5"/>
      <c r="BA2088" s="5"/>
      <c r="BB2088" s="5"/>
      <c r="BC2088" s="5"/>
      <c r="BD2088" s="5"/>
      <c r="BE2088" s="5"/>
      <c r="BF2088" s="5"/>
      <c r="BG2088" s="5"/>
      <c r="BH2088" s="5"/>
      <c r="BI2088" s="5"/>
      <c r="BJ2088" s="5"/>
      <c r="BK2088" s="5"/>
      <c r="BL2088" s="5"/>
      <c r="BM2088" s="5"/>
      <c r="BN2088" s="5"/>
      <c r="BO2088" s="5"/>
      <c r="BP2088" s="5"/>
      <c r="BQ2088" s="5"/>
      <c r="BR2088" s="5"/>
      <c r="BS2088" s="5"/>
      <c r="BT2088" s="5"/>
      <c r="BU2088" s="5"/>
      <c r="BV2088" s="5"/>
      <c r="BW2088" s="5"/>
      <c r="BX2088" s="5"/>
      <c r="BY2088" s="5"/>
      <c r="BZ2088" s="5"/>
    </row>
    <row r="2089" spans="22:78" x14ac:dyDescent="0.2">
      <c r="V2089" s="5"/>
      <c r="W2089" s="5"/>
      <c r="X2089" s="5"/>
      <c r="Y2089" s="5"/>
      <c r="Z2089" s="5"/>
      <c r="AA2089" s="5"/>
      <c r="AB2089" s="5"/>
      <c r="AC2089" s="5"/>
      <c r="AD2089" s="5"/>
      <c r="AE2089" s="5"/>
      <c r="AF2089" s="5"/>
      <c r="AG2089" s="5"/>
      <c r="AH2089" s="5"/>
      <c r="AI2089" s="5"/>
      <c r="AJ2089" s="5"/>
      <c r="AK2089" s="5"/>
      <c r="AL2089" s="5"/>
      <c r="AM2089" s="5"/>
      <c r="AN2089" s="5"/>
      <c r="AO2089" s="5"/>
      <c r="AP2089" s="5"/>
      <c r="AQ2089" s="5"/>
      <c r="AR2089" s="5"/>
      <c r="AS2089" s="5"/>
      <c r="AT2089" s="5"/>
      <c r="AU2089" s="5"/>
      <c r="AV2089" s="5"/>
      <c r="AW2089" s="5"/>
      <c r="AX2089" s="5"/>
      <c r="AY2089" s="5"/>
      <c r="AZ2089" s="5"/>
      <c r="BA2089" s="5"/>
      <c r="BB2089" s="5"/>
      <c r="BC2089" s="5"/>
      <c r="BD2089" s="5"/>
      <c r="BE2089" s="5"/>
      <c r="BF2089" s="5"/>
      <c r="BG2089" s="5"/>
      <c r="BH2089" s="5"/>
      <c r="BI2089" s="5"/>
      <c r="BJ2089" s="5"/>
      <c r="BK2089" s="5"/>
      <c r="BL2089" s="5"/>
      <c r="BM2089" s="5"/>
      <c r="BN2089" s="5"/>
      <c r="BO2089" s="5"/>
      <c r="BP2089" s="5"/>
      <c r="BQ2089" s="5"/>
      <c r="BR2089" s="5"/>
      <c r="BS2089" s="5"/>
      <c r="BT2089" s="5"/>
      <c r="BU2089" s="5"/>
      <c r="BV2089" s="5"/>
      <c r="BW2089" s="5"/>
      <c r="BX2089" s="5"/>
      <c r="BY2089" s="5"/>
      <c r="BZ2089" s="5"/>
    </row>
    <row r="2090" spans="22:78" x14ac:dyDescent="0.2"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  <c r="AZ2090" s="5"/>
      <c r="BA2090" s="5"/>
      <c r="BB2090" s="5"/>
      <c r="BC2090" s="5"/>
      <c r="BD2090" s="5"/>
      <c r="BE2090" s="5"/>
      <c r="BF2090" s="5"/>
      <c r="BG2090" s="5"/>
      <c r="BH2090" s="5"/>
      <c r="BI2090" s="5"/>
      <c r="BJ2090" s="5"/>
      <c r="BK2090" s="5"/>
      <c r="BL2090" s="5"/>
      <c r="BM2090" s="5"/>
      <c r="BN2090" s="5"/>
      <c r="BO2090" s="5"/>
      <c r="BP2090" s="5"/>
      <c r="BQ2090" s="5"/>
      <c r="BR2090" s="5"/>
      <c r="BS2090" s="5"/>
      <c r="BT2090" s="5"/>
      <c r="BU2090" s="5"/>
      <c r="BV2090" s="5"/>
      <c r="BW2090" s="5"/>
      <c r="BX2090" s="5"/>
      <c r="BY2090" s="5"/>
      <c r="BZ2090" s="5"/>
    </row>
    <row r="2091" spans="22:78" x14ac:dyDescent="0.2">
      <c r="V2091" s="5"/>
      <c r="W2091" s="5"/>
      <c r="X2091" s="5"/>
      <c r="Y2091" s="5"/>
      <c r="Z2091" s="5"/>
      <c r="AA2091" s="5"/>
      <c r="AB2091" s="5"/>
      <c r="AC2091" s="5"/>
      <c r="AD2091" s="5"/>
      <c r="AE2091" s="5"/>
      <c r="AF2091" s="5"/>
      <c r="AG2091" s="5"/>
      <c r="AH2091" s="5"/>
      <c r="AI2091" s="5"/>
      <c r="AJ2091" s="5"/>
      <c r="AK2091" s="5"/>
      <c r="AL2091" s="5"/>
      <c r="AM2091" s="5"/>
      <c r="AN2091" s="5"/>
      <c r="AO2091" s="5"/>
      <c r="AP2091" s="5"/>
      <c r="AQ2091" s="5"/>
      <c r="AR2091" s="5"/>
      <c r="AS2091" s="5"/>
      <c r="AT2091" s="5"/>
      <c r="AU2091" s="5"/>
      <c r="AV2091" s="5"/>
      <c r="AW2091" s="5"/>
      <c r="AX2091" s="5"/>
      <c r="AY2091" s="5"/>
      <c r="AZ2091" s="5"/>
      <c r="BA2091" s="5"/>
      <c r="BB2091" s="5"/>
      <c r="BC2091" s="5"/>
      <c r="BD2091" s="5"/>
      <c r="BE2091" s="5"/>
      <c r="BF2091" s="5"/>
      <c r="BG2091" s="5"/>
      <c r="BH2091" s="5"/>
      <c r="BI2091" s="5"/>
      <c r="BJ2091" s="5"/>
      <c r="BK2091" s="5"/>
      <c r="BL2091" s="5"/>
      <c r="BM2091" s="5"/>
      <c r="BN2091" s="5"/>
      <c r="BO2091" s="5"/>
      <c r="BP2091" s="5"/>
      <c r="BQ2091" s="5"/>
      <c r="BR2091" s="5"/>
      <c r="BS2091" s="5"/>
      <c r="BT2091" s="5"/>
      <c r="BU2091" s="5"/>
      <c r="BV2091" s="5"/>
      <c r="BW2091" s="5"/>
      <c r="BX2091" s="5"/>
      <c r="BY2091" s="5"/>
      <c r="BZ2091" s="5"/>
    </row>
    <row r="2092" spans="22:78" x14ac:dyDescent="0.2">
      <c r="V2092" s="5"/>
      <c r="W2092" s="5"/>
      <c r="X2092" s="5"/>
      <c r="Y2092" s="5"/>
      <c r="Z2092" s="5"/>
      <c r="AA2092" s="5"/>
      <c r="AB2092" s="5"/>
      <c r="AC2092" s="5"/>
      <c r="AD2092" s="5"/>
      <c r="AE2092" s="5"/>
      <c r="AF2092" s="5"/>
      <c r="AG2092" s="5"/>
      <c r="AH2092" s="5"/>
      <c r="AI2092" s="5"/>
      <c r="AJ2092" s="5"/>
      <c r="AK2092" s="5"/>
      <c r="AL2092" s="5"/>
      <c r="AM2092" s="5"/>
      <c r="AN2092" s="5"/>
      <c r="AO2092" s="5"/>
      <c r="AP2092" s="5"/>
      <c r="AQ2092" s="5"/>
      <c r="AR2092" s="5"/>
      <c r="AS2092" s="5"/>
      <c r="AT2092" s="5"/>
      <c r="AU2092" s="5"/>
      <c r="AV2092" s="5"/>
      <c r="AW2092" s="5"/>
      <c r="AX2092" s="5"/>
      <c r="AY2092" s="5"/>
      <c r="AZ2092" s="5"/>
      <c r="BA2092" s="5"/>
      <c r="BB2092" s="5"/>
      <c r="BC2092" s="5"/>
      <c r="BD2092" s="5"/>
      <c r="BE2092" s="5"/>
      <c r="BF2092" s="5"/>
      <c r="BG2092" s="5"/>
      <c r="BH2092" s="5"/>
      <c r="BI2092" s="5"/>
      <c r="BJ2092" s="5"/>
      <c r="BK2092" s="5"/>
      <c r="BL2092" s="5"/>
      <c r="BM2092" s="5"/>
      <c r="BN2092" s="5"/>
      <c r="BO2092" s="5"/>
      <c r="BP2092" s="5"/>
      <c r="BQ2092" s="5"/>
      <c r="BR2092" s="5"/>
      <c r="BS2092" s="5"/>
      <c r="BT2092" s="5"/>
      <c r="BU2092" s="5"/>
      <c r="BV2092" s="5"/>
      <c r="BW2092" s="5"/>
      <c r="BX2092" s="5"/>
      <c r="BY2092" s="5"/>
      <c r="BZ2092" s="5"/>
    </row>
    <row r="2093" spans="22:78" x14ac:dyDescent="0.2">
      <c r="V2093" s="5"/>
      <c r="W2093" s="5"/>
      <c r="X2093" s="5"/>
      <c r="Y2093" s="5"/>
      <c r="Z2093" s="5"/>
      <c r="AA2093" s="5"/>
      <c r="AB2093" s="5"/>
      <c r="AC2093" s="5"/>
      <c r="AD2093" s="5"/>
      <c r="AE2093" s="5"/>
      <c r="AF2093" s="5"/>
      <c r="AG2093" s="5"/>
      <c r="AH2093" s="5"/>
      <c r="AI2093" s="5"/>
      <c r="AJ2093" s="5"/>
      <c r="AK2093" s="5"/>
      <c r="AL2093" s="5"/>
      <c r="AM2093" s="5"/>
      <c r="AN2093" s="5"/>
      <c r="AO2093" s="5"/>
      <c r="AP2093" s="5"/>
      <c r="AQ2093" s="5"/>
      <c r="AR2093" s="5"/>
      <c r="AS2093" s="5"/>
      <c r="AT2093" s="5"/>
      <c r="AU2093" s="5"/>
      <c r="AV2093" s="5"/>
      <c r="AW2093" s="5"/>
      <c r="AX2093" s="5"/>
      <c r="AY2093" s="5"/>
      <c r="AZ2093" s="5"/>
      <c r="BA2093" s="5"/>
      <c r="BB2093" s="5"/>
      <c r="BC2093" s="5"/>
      <c r="BD2093" s="5"/>
      <c r="BE2093" s="5"/>
      <c r="BF2093" s="5"/>
      <c r="BG2093" s="5"/>
      <c r="BH2093" s="5"/>
      <c r="BI2093" s="5"/>
      <c r="BJ2093" s="5"/>
      <c r="BK2093" s="5"/>
      <c r="BL2093" s="5"/>
      <c r="BM2093" s="5"/>
      <c r="BN2093" s="5"/>
      <c r="BO2093" s="5"/>
      <c r="BP2093" s="5"/>
      <c r="BQ2093" s="5"/>
      <c r="BR2093" s="5"/>
      <c r="BS2093" s="5"/>
      <c r="BT2093" s="5"/>
      <c r="BU2093" s="5"/>
      <c r="BV2093" s="5"/>
      <c r="BW2093" s="5"/>
      <c r="BX2093" s="5"/>
      <c r="BY2093" s="5"/>
      <c r="BZ2093" s="5"/>
    </row>
    <row r="2094" spans="22:78" x14ac:dyDescent="0.2"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  <c r="AZ2094" s="5"/>
      <c r="BA2094" s="5"/>
      <c r="BB2094" s="5"/>
      <c r="BC2094" s="5"/>
      <c r="BD2094" s="5"/>
      <c r="BE2094" s="5"/>
      <c r="BF2094" s="5"/>
      <c r="BG2094" s="5"/>
      <c r="BH2094" s="5"/>
      <c r="BI2094" s="5"/>
      <c r="BJ2094" s="5"/>
      <c r="BK2094" s="5"/>
      <c r="BL2094" s="5"/>
      <c r="BM2094" s="5"/>
      <c r="BN2094" s="5"/>
      <c r="BO2094" s="5"/>
      <c r="BP2094" s="5"/>
      <c r="BQ2094" s="5"/>
      <c r="BR2094" s="5"/>
      <c r="BS2094" s="5"/>
      <c r="BT2094" s="5"/>
      <c r="BU2094" s="5"/>
      <c r="BV2094" s="5"/>
      <c r="BW2094" s="5"/>
      <c r="BX2094" s="5"/>
      <c r="BY2094" s="5"/>
      <c r="BZ2094" s="5"/>
    </row>
    <row r="2095" spans="22:78" x14ac:dyDescent="0.2">
      <c r="V2095" s="5"/>
      <c r="W2095" s="5"/>
      <c r="X2095" s="5"/>
      <c r="Y2095" s="5"/>
      <c r="Z2095" s="5"/>
      <c r="AA2095" s="5"/>
      <c r="AB2095" s="5"/>
      <c r="AC2095" s="5"/>
      <c r="AD2095" s="5"/>
      <c r="AE2095" s="5"/>
      <c r="AF2095" s="5"/>
      <c r="AG2095" s="5"/>
      <c r="AH2095" s="5"/>
      <c r="AI2095" s="5"/>
      <c r="AJ2095" s="5"/>
      <c r="AK2095" s="5"/>
      <c r="AL2095" s="5"/>
      <c r="AM2095" s="5"/>
      <c r="AN2095" s="5"/>
      <c r="AO2095" s="5"/>
      <c r="AP2095" s="5"/>
      <c r="AQ2095" s="5"/>
      <c r="AR2095" s="5"/>
      <c r="AS2095" s="5"/>
      <c r="AT2095" s="5"/>
      <c r="AU2095" s="5"/>
      <c r="AV2095" s="5"/>
      <c r="AW2095" s="5"/>
      <c r="AX2095" s="5"/>
      <c r="AY2095" s="5"/>
      <c r="AZ2095" s="5"/>
      <c r="BA2095" s="5"/>
      <c r="BB2095" s="5"/>
      <c r="BC2095" s="5"/>
      <c r="BD2095" s="5"/>
      <c r="BE2095" s="5"/>
      <c r="BF2095" s="5"/>
      <c r="BG2095" s="5"/>
      <c r="BH2095" s="5"/>
      <c r="BI2095" s="5"/>
      <c r="BJ2095" s="5"/>
      <c r="BK2095" s="5"/>
      <c r="BL2095" s="5"/>
      <c r="BM2095" s="5"/>
      <c r="BN2095" s="5"/>
      <c r="BO2095" s="5"/>
      <c r="BP2095" s="5"/>
      <c r="BQ2095" s="5"/>
      <c r="BR2095" s="5"/>
      <c r="BS2095" s="5"/>
      <c r="BT2095" s="5"/>
      <c r="BU2095" s="5"/>
      <c r="BV2095" s="5"/>
      <c r="BW2095" s="5"/>
      <c r="BX2095" s="5"/>
      <c r="BY2095" s="5"/>
      <c r="BZ2095" s="5"/>
    </row>
    <row r="2096" spans="22:78" x14ac:dyDescent="0.2">
      <c r="V2096" s="5"/>
      <c r="W2096" s="5"/>
      <c r="X2096" s="5"/>
      <c r="Y2096" s="5"/>
      <c r="Z2096" s="5"/>
      <c r="AA2096" s="5"/>
      <c r="AB2096" s="5"/>
      <c r="AC2096" s="5"/>
      <c r="AD2096" s="5"/>
      <c r="AE2096" s="5"/>
      <c r="AF2096" s="5"/>
      <c r="AG2096" s="5"/>
      <c r="AH2096" s="5"/>
      <c r="AI2096" s="5"/>
      <c r="AJ2096" s="5"/>
      <c r="AK2096" s="5"/>
      <c r="AL2096" s="5"/>
      <c r="AM2096" s="5"/>
      <c r="AN2096" s="5"/>
      <c r="AO2096" s="5"/>
      <c r="AP2096" s="5"/>
      <c r="AQ2096" s="5"/>
      <c r="AR2096" s="5"/>
      <c r="AS2096" s="5"/>
      <c r="AT2096" s="5"/>
      <c r="AU2096" s="5"/>
      <c r="AV2096" s="5"/>
      <c r="AW2096" s="5"/>
      <c r="AX2096" s="5"/>
      <c r="AY2096" s="5"/>
      <c r="AZ2096" s="5"/>
      <c r="BA2096" s="5"/>
      <c r="BB2096" s="5"/>
      <c r="BC2096" s="5"/>
      <c r="BD2096" s="5"/>
      <c r="BE2096" s="5"/>
      <c r="BF2096" s="5"/>
      <c r="BG2096" s="5"/>
      <c r="BH2096" s="5"/>
      <c r="BI2096" s="5"/>
      <c r="BJ2096" s="5"/>
      <c r="BK2096" s="5"/>
      <c r="BL2096" s="5"/>
      <c r="BM2096" s="5"/>
      <c r="BN2096" s="5"/>
      <c r="BO2096" s="5"/>
      <c r="BP2096" s="5"/>
      <c r="BQ2096" s="5"/>
      <c r="BR2096" s="5"/>
      <c r="BS2096" s="5"/>
      <c r="BT2096" s="5"/>
      <c r="BU2096" s="5"/>
      <c r="BV2096" s="5"/>
      <c r="BW2096" s="5"/>
      <c r="BX2096" s="5"/>
      <c r="BY2096" s="5"/>
      <c r="BZ2096" s="5"/>
    </row>
    <row r="2097" spans="22:78" x14ac:dyDescent="0.2">
      <c r="V2097" s="5"/>
      <c r="W2097" s="5"/>
      <c r="X2097" s="5"/>
      <c r="Y2097" s="5"/>
      <c r="Z2097" s="5"/>
      <c r="AA2097" s="5"/>
      <c r="AB2097" s="5"/>
      <c r="AC2097" s="5"/>
      <c r="AD2097" s="5"/>
      <c r="AE2097" s="5"/>
      <c r="AF2097" s="5"/>
      <c r="AG2097" s="5"/>
      <c r="AH2097" s="5"/>
      <c r="AI2097" s="5"/>
      <c r="AJ2097" s="5"/>
      <c r="AK2097" s="5"/>
      <c r="AL2097" s="5"/>
      <c r="AM2097" s="5"/>
      <c r="AN2097" s="5"/>
      <c r="AO2097" s="5"/>
      <c r="AP2097" s="5"/>
      <c r="AQ2097" s="5"/>
      <c r="AR2097" s="5"/>
      <c r="AS2097" s="5"/>
      <c r="AT2097" s="5"/>
      <c r="AU2097" s="5"/>
      <c r="AV2097" s="5"/>
      <c r="AW2097" s="5"/>
      <c r="AX2097" s="5"/>
      <c r="AY2097" s="5"/>
      <c r="AZ2097" s="5"/>
      <c r="BA2097" s="5"/>
      <c r="BB2097" s="5"/>
      <c r="BC2097" s="5"/>
      <c r="BD2097" s="5"/>
      <c r="BE2097" s="5"/>
      <c r="BF2097" s="5"/>
      <c r="BG2097" s="5"/>
      <c r="BH2097" s="5"/>
      <c r="BI2097" s="5"/>
      <c r="BJ2097" s="5"/>
      <c r="BK2097" s="5"/>
      <c r="BL2097" s="5"/>
      <c r="BM2097" s="5"/>
      <c r="BN2097" s="5"/>
      <c r="BO2097" s="5"/>
      <c r="BP2097" s="5"/>
      <c r="BQ2097" s="5"/>
      <c r="BR2097" s="5"/>
      <c r="BS2097" s="5"/>
      <c r="BT2097" s="5"/>
      <c r="BU2097" s="5"/>
      <c r="BV2097" s="5"/>
      <c r="BW2097" s="5"/>
      <c r="BX2097" s="5"/>
      <c r="BY2097" s="5"/>
      <c r="BZ2097" s="5"/>
    </row>
    <row r="2098" spans="22:78" x14ac:dyDescent="0.2"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5"/>
      <c r="BA2098" s="5"/>
      <c r="BB2098" s="5"/>
      <c r="BC2098" s="5"/>
      <c r="BD2098" s="5"/>
      <c r="BE2098" s="5"/>
      <c r="BF2098" s="5"/>
      <c r="BG2098" s="5"/>
      <c r="BH2098" s="5"/>
      <c r="BI2098" s="5"/>
      <c r="BJ2098" s="5"/>
      <c r="BK2098" s="5"/>
      <c r="BL2098" s="5"/>
      <c r="BM2098" s="5"/>
      <c r="BN2098" s="5"/>
      <c r="BO2098" s="5"/>
      <c r="BP2098" s="5"/>
      <c r="BQ2098" s="5"/>
      <c r="BR2098" s="5"/>
      <c r="BS2098" s="5"/>
      <c r="BT2098" s="5"/>
      <c r="BU2098" s="5"/>
      <c r="BV2098" s="5"/>
      <c r="BW2098" s="5"/>
      <c r="BX2098" s="5"/>
      <c r="BY2098" s="5"/>
      <c r="BZ2098" s="5"/>
    </row>
    <row r="2099" spans="22:78" x14ac:dyDescent="0.2">
      <c r="V2099" s="5"/>
      <c r="W2099" s="5"/>
      <c r="X2099" s="5"/>
      <c r="Y2099" s="5"/>
      <c r="Z2099" s="5"/>
      <c r="AA2099" s="5"/>
      <c r="AB2099" s="5"/>
      <c r="AC2099" s="5"/>
      <c r="AD2099" s="5"/>
      <c r="AE2099" s="5"/>
      <c r="AF2099" s="5"/>
      <c r="AG2099" s="5"/>
      <c r="AH2099" s="5"/>
      <c r="AI2099" s="5"/>
      <c r="AJ2099" s="5"/>
      <c r="AK2099" s="5"/>
      <c r="AL2099" s="5"/>
      <c r="AM2099" s="5"/>
      <c r="AN2099" s="5"/>
      <c r="AO2099" s="5"/>
      <c r="AP2099" s="5"/>
      <c r="AQ2099" s="5"/>
      <c r="AR2099" s="5"/>
      <c r="AS2099" s="5"/>
      <c r="AT2099" s="5"/>
      <c r="AU2099" s="5"/>
      <c r="AV2099" s="5"/>
      <c r="AW2099" s="5"/>
      <c r="AX2099" s="5"/>
      <c r="AY2099" s="5"/>
      <c r="AZ2099" s="5"/>
      <c r="BA2099" s="5"/>
      <c r="BB2099" s="5"/>
      <c r="BC2099" s="5"/>
      <c r="BD2099" s="5"/>
      <c r="BE2099" s="5"/>
      <c r="BF2099" s="5"/>
      <c r="BG2099" s="5"/>
      <c r="BH2099" s="5"/>
      <c r="BI2099" s="5"/>
      <c r="BJ2099" s="5"/>
      <c r="BK2099" s="5"/>
      <c r="BL2099" s="5"/>
      <c r="BM2099" s="5"/>
      <c r="BN2099" s="5"/>
      <c r="BO2099" s="5"/>
      <c r="BP2099" s="5"/>
      <c r="BQ2099" s="5"/>
      <c r="BR2099" s="5"/>
      <c r="BS2099" s="5"/>
      <c r="BT2099" s="5"/>
      <c r="BU2099" s="5"/>
      <c r="BV2099" s="5"/>
      <c r="BW2099" s="5"/>
      <c r="BX2099" s="5"/>
      <c r="BY2099" s="5"/>
      <c r="BZ2099" s="5"/>
    </row>
    <row r="2100" spans="22:78" x14ac:dyDescent="0.2">
      <c r="V2100" s="5"/>
      <c r="W2100" s="5"/>
      <c r="X2100" s="5"/>
      <c r="Y2100" s="5"/>
      <c r="Z2100" s="5"/>
      <c r="AA2100" s="5"/>
      <c r="AB2100" s="5"/>
      <c r="AC2100" s="5"/>
      <c r="AD2100" s="5"/>
      <c r="AE2100" s="5"/>
      <c r="AF2100" s="5"/>
      <c r="AG2100" s="5"/>
      <c r="AH2100" s="5"/>
      <c r="AI2100" s="5"/>
      <c r="AJ2100" s="5"/>
      <c r="AK2100" s="5"/>
      <c r="AL2100" s="5"/>
      <c r="AM2100" s="5"/>
      <c r="AN2100" s="5"/>
      <c r="AO2100" s="5"/>
      <c r="AP2100" s="5"/>
      <c r="AQ2100" s="5"/>
      <c r="AR2100" s="5"/>
      <c r="AS2100" s="5"/>
      <c r="AT2100" s="5"/>
      <c r="AU2100" s="5"/>
      <c r="AV2100" s="5"/>
      <c r="AW2100" s="5"/>
      <c r="AX2100" s="5"/>
      <c r="AY2100" s="5"/>
      <c r="AZ2100" s="5"/>
      <c r="BA2100" s="5"/>
      <c r="BB2100" s="5"/>
      <c r="BC2100" s="5"/>
      <c r="BD2100" s="5"/>
      <c r="BE2100" s="5"/>
      <c r="BF2100" s="5"/>
      <c r="BG2100" s="5"/>
      <c r="BH2100" s="5"/>
      <c r="BI2100" s="5"/>
      <c r="BJ2100" s="5"/>
      <c r="BK2100" s="5"/>
      <c r="BL2100" s="5"/>
      <c r="BM2100" s="5"/>
      <c r="BN2100" s="5"/>
      <c r="BO2100" s="5"/>
      <c r="BP2100" s="5"/>
      <c r="BQ2100" s="5"/>
      <c r="BR2100" s="5"/>
      <c r="BS2100" s="5"/>
      <c r="BT2100" s="5"/>
      <c r="BU2100" s="5"/>
      <c r="BV2100" s="5"/>
      <c r="BW2100" s="5"/>
      <c r="BX2100" s="5"/>
      <c r="BY2100" s="5"/>
      <c r="BZ2100" s="5"/>
    </row>
    <row r="2101" spans="22:78" x14ac:dyDescent="0.2">
      <c r="V2101" s="5"/>
      <c r="W2101" s="5"/>
      <c r="X2101" s="5"/>
      <c r="Y2101" s="5"/>
      <c r="Z2101" s="5"/>
      <c r="AA2101" s="5"/>
      <c r="AB2101" s="5"/>
      <c r="AC2101" s="5"/>
      <c r="AD2101" s="5"/>
      <c r="AE2101" s="5"/>
      <c r="AF2101" s="5"/>
      <c r="AG2101" s="5"/>
      <c r="AH2101" s="5"/>
      <c r="AI2101" s="5"/>
      <c r="AJ2101" s="5"/>
      <c r="AK2101" s="5"/>
      <c r="AL2101" s="5"/>
      <c r="AM2101" s="5"/>
      <c r="AN2101" s="5"/>
      <c r="AO2101" s="5"/>
      <c r="AP2101" s="5"/>
      <c r="AQ2101" s="5"/>
      <c r="AR2101" s="5"/>
      <c r="AS2101" s="5"/>
      <c r="AT2101" s="5"/>
      <c r="AU2101" s="5"/>
      <c r="AV2101" s="5"/>
      <c r="AW2101" s="5"/>
      <c r="AX2101" s="5"/>
      <c r="AY2101" s="5"/>
      <c r="AZ2101" s="5"/>
      <c r="BA2101" s="5"/>
      <c r="BB2101" s="5"/>
      <c r="BC2101" s="5"/>
      <c r="BD2101" s="5"/>
      <c r="BE2101" s="5"/>
      <c r="BF2101" s="5"/>
      <c r="BG2101" s="5"/>
      <c r="BH2101" s="5"/>
      <c r="BI2101" s="5"/>
      <c r="BJ2101" s="5"/>
      <c r="BK2101" s="5"/>
      <c r="BL2101" s="5"/>
      <c r="BM2101" s="5"/>
      <c r="BN2101" s="5"/>
      <c r="BO2101" s="5"/>
      <c r="BP2101" s="5"/>
      <c r="BQ2101" s="5"/>
      <c r="BR2101" s="5"/>
      <c r="BS2101" s="5"/>
      <c r="BT2101" s="5"/>
      <c r="BU2101" s="5"/>
      <c r="BV2101" s="5"/>
      <c r="BW2101" s="5"/>
      <c r="BX2101" s="5"/>
      <c r="BY2101" s="5"/>
      <c r="BZ2101" s="5"/>
    </row>
    <row r="2102" spans="22:78" x14ac:dyDescent="0.2"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  <c r="AZ2102" s="5"/>
      <c r="BA2102" s="5"/>
      <c r="BB2102" s="5"/>
      <c r="BC2102" s="5"/>
      <c r="BD2102" s="5"/>
      <c r="BE2102" s="5"/>
      <c r="BF2102" s="5"/>
      <c r="BG2102" s="5"/>
      <c r="BH2102" s="5"/>
      <c r="BI2102" s="5"/>
      <c r="BJ2102" s="5"/>
      <c r="BK2102" s="5"/>
      <c r="BL2102" s="5"/>
      <c r="BM2102" s="5"/>
      <c r="BN2102" s="5"/>
      <c r="BO2102" s="5"/>
      <c r="BP2102" s="5"/>
      <c r="BQ2102" s="5"/>
      <c r="BR2102" s="5"/>
      <c r="BS2102" s="5"/>
      <c r="BT2102" s="5"/>
      <c r="BU2102" s="5"/>
      <c r="BV2102" s="5"/>
      <c r="BW2102" s="5"/>
      <c r="BX2102" s="5"/>
      <c r="BY2102" s="5"/>
      <c r="BZ2102" s="5"/>
    </row>
  </sheetData>
  <sheetProtection selectLockedCells="1" selectUnlockedCells="1"/>
  <autoFilter ref="A7:BZ1242" xr:uid="{FD99E4E8-5BCB-40A5-A730-068A6B299426}"/>
  <mergeCells count="23">
    <mergeCell ref="B1252:G1252"/>
    <mergeCell ref="B1269:H1269"/>
    <mergeCell ref="B1280:H1280"/>
    <mergeCell ref="E1285:F1285"/>
    <mergeCell ref="E1286:F1286"/>
    <mergeCell ref="E1282:F1282"/>
    <mergeCell ref="E1283:F1283"/>
    <mergeCell ref="E1284:F1284"/>
    <mergeCell ref="F442:G442"/>
    <mergeCell ref="F997:G997"/>
    <mergeCell ref="E5:F5"/>
    <mergeCell ref="F356:G356"/>
    <mergeCell ref="F359:G359"/>
    <mergeCell ref="B1253:G1253"/>
    <mergeCell ref="B1254:G1254"/>
    <mergeCell ref="B1255:G1255"/>
    <mergeCell ref="B1294:J1294"/>
    <mergeCell ref="B1295:J1295"/>
    <mergeCell ref="B1291:J1291"/>
    <mergeCell ref="B1292:J1292"/>
    <mergeCell ref="B1293:J1293"/>
    <mergeCell ref="E1287:F1287"/>
    <mergeCell ref="E1288:F1288"/>
  </mergeCells>
  <phoneticPr fontId="32" type="noConversion"/>
  <pageMargins left="0.35416666666666669" right="0.11805555555555557" top="0.35000000000000003" bottom="0.35000000000000003" header="0.51181102362204722" footer="0.12013888888888889"/>
  <pageSetup paperSize="9" firstPageNumber="0" orientation="landscape" horizontalDpi="300" verticalDpi="300" r:id="rId1"/>
  <headerFooter alignWithMargins="0">
    <oddFooter>&amp;LOFERTA ŻABIENIEC - JESIEŃ 2026&amp;R&amp;P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E98E9-7CCD-463A-838E-467C38B6520E}">
  <dimension ref="A1"/>
  <sheetViews>
    <sheetView workbookViewId="0"/>
  </sheetViews>
  <sheetFormatPr defaultRowHeight="12.75" x14ac:dyDescent="0.2"/>
  <sheetData/>
  <sheetProtection selectLockedCells="1" selectUnlockedCells="1"/>
  <phoneticPr fontId="32" type="noConversion"/>
  <pageMargins left="0.74791666666666667" right="0.74791666666666667" top="0.98402777777777783" bottom="0.98402777777777783" header="0.51181102362204722" footer="0.51181102362204722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1F396-B6E9-4D85-B6CF-292E45453CBC}">
  <dimension ref="A1"/>
  <sheetViews>
    <sheetView workbookViewId="0"/>
  </sheetViews>
  <sheetFormatPr defaultRowHeight="12.75" x14ac:dyDescent="0.2"/>
  <sheetData/>
  <sheetProtection selectLockedCells="1" selectUnlockedCells="1"/>
  <phoneticPr fontId="32" type="noConversion"/>
  <pageMargins left="0.74791666666666667" right="0.74791666666666667" top="0.98402777777777783" bottom="0.98402777777777783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Jarosław Melon</cp:lastModifiedBy>
  <cp:lastPrinted>2026-09-02T09:17:29Z</cp:lastPrinted>
  <dcterms:created xsi:type="dcterms:W3CDTF">2026-08-07T10:58:30Z</dcterms:created>
  <dcterms:modified xsi:type="dcterms:W3CDTF">2026-09-04T09:05:38Z</dcterms:modified>
</cp:coreProperties>
</file>